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<sst xmlns="http://schemas.openxmlformats.org/spreadsheetml/2006/main" count="79" uniqueCount="62">
  <si>
    <t>yatak-bg.com</t>
  </si>
  <si>
    <t>dobrev.biz</t>
  </si>
  <si>
    <t>NFS GROUP</t>
  </si>
  <si>
    <t>yablanitsa.org</t>
  </si>
  <si>
    <t>simeonovgrad.com</t>
  </si>
  <si>
    <t>ledabg.com</t>
  </si>
  <si>
    <t>erbines.com</t>
  </si>
  <si>
    <t>translation-babylon.com</t>
  </si>
  <si>
    <t>business-haskovo.com</t>
  </si>
  <si>
    <t>qci.bg</t>
  </si>
  <si>
    <t>haskovo.ksb.bg</t>
  </si>
  <si>
    <t>plovdiv.ksb.bg</t>
  </si>
  <si>
    <t>============================</t>
  </si>
  <si>
    <t>baronbg.com валиден до 23.12.2009 г.</t>
  </si>
  <si>
    <t>apisselekt.com валиден до 16.01.2010 г.</t>
  </si>
  <si>
    <t>itsbg.com валиден до 19.02.2010 г.</t>
  </si>
  <si>
    <t>yablanitza.org валиден до 23.04.2010 г.</t>
  </si>
  <si>
    <t>dhh-bg.com валиден до 25.04.2010 г.</t>
  </si>
  <si>
    <t>pomorie-vacation.com валиден до 12.05.2010 г.</t>
  </si>
  <si>
    <t>bulgarianpropertiesrus.com валиден до 06.06.2010 г.</t>
  </si>
  <si>
    <t>kronosko.com валиден до 17.07.2011 г.</t>
  </si>
  <si>
    <t>nrap-bg.org валиден до 15.08.2010 г.</t>
  </si>
  <si>
    <t>prototypestudio.net валиден до 20.08.2010 г.</t>
  </si>
  <si>
    <t>pswa.biz валиден до 01.11.2010 г.</t>
  </si>
  <si>
    <t>bghotproperty.com валиден до 14.08.2011 г.</t>
  </si>
  <si>
    <t>globalconsult-bg.com</t>
  </si>
  <si>
    <t>DANIELA</t>
  </si>
  <si>
    <t>BRAVIS</t>
  </si>
  <si>
    <t>* * * * * * *</t>
  </si>
  <si>
    <t>SARNELA</t>
  </si>
  <si>
    <t>RIOSV</t>
  </si>
  <si>
    <t>TORTI</t>
  </si>
  <si>
    <t>ZLATEV</t>
  </si>
  <si>
    <t>TERRAMAR</t>
  </si>
  <si>
    <t>400+100</t>
  </si>
  <si>
    <t>DIMOVI</t>
  </si>
  <si>
    <t>+TERAMAR</t>
  </si>
  <si>
    <t>aluline.bg</t>
  </si>
  <si>
    <t>ok</t>
  </si>
  <si>
    <t>SIMO (dhh-bg.org + littleart.biz)</t>
  </si>
  <si>
    <t>madzharovo.bg</t>
  </si>
  <si>
    <t>PSA</t>
  </si>
  <si>
    <t>PS</t>
  </si>
  <si>
    <t>VD</t>
  </si>
  <si>
    <t>nsrz.government.bg</t>
  </si>
  <si>
    <t>dobrev.biz валиден до 21.11.2010 г.</t>
  </si>
  <si>
    <t>globalconsult-bg.com валиден до 30.11.2010 г.</t>
  </si>
  <si>
    <t>pribaba.bg</t>
  </si>
  <si>
    <t>baronbg.com</t>
  </si>
  <si>
    <t>naydentodorov.com</t>
  </si>
  <si>
    <t>bulmilk-tonus.com</t>
  </si>
  <si>
    <t>haskovo.bg</t>
  </si>
  <si>
    <t>protected.haskovo.bg</t>
  </si>
  <si>
    <t>NSRZ</t>
  </si>
  <si>
    <t>BARON</t>
  </si>
  <si>
    <t>ZAREDI</t>
  </si>
  <si>
    <t>KONUSH</t>
  </si>
  <si>
    <t>ОБЩО</t>
  </si>
  <si>
    <t>CBP</t>
  </si>
  <si>
    <t>LEDABG</t>
  </si>
  <si>
    <t>YABLANITSA</t>
  </si>
  <si>
    <t>SIMEONOVGRAD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</si>
</sst>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Accounting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Accounting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0070C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 quotePrefix="1">
      <alignment/>
    </xf>
    <xf numFmtId="44" fontId="0" fillId="0" borderId="0" xfId="44" applyFont="1" applyAlignment="1">
      <alignment/>
    </xf>
    <xf numFmtId="44" fontId="37" fillId="0" borderId="0" xfId="44" applyFont="1" applyAlignment="1">
      <alignment/>
    </xf>
    <xf numFmtId="0" fontId="37" fillId="0" borderId="0" xfId="0" applyFont="1" applyAlignment="1">
      <alignment/>
    </xf>
    <xf numFmtId="14" fontId="0" fillId="0" borderId="0" xfId="0" applyNumberFormat="1" applyAlignment="1">
      <alignment/>
    </xf>
    <xf numFmtId="44" fontId="39" fillId="0" borderId="0" xfId="44" applyFont="1" applyAlignment="1">
      <alignment/>
    </xf>
    <xf numFmtId="44" fontId="40" fillId="0" borderId="0" xfId="44" applyFont="1" applyAlignment="1">
      <alignment/>
    </xf>
    <xf numFmtId="44" fontId="41" fillId="0" borderId="0" xfId="44" applyFont="1" applyAlignment="1">
      <alignment/>
    </xf>
    <xf numFmtId="44" fontId="42" fillId="0" borderId="0" xfId="44" applyFon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37" fillId="0" borderId="10" xfId="44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44" fontId="37" fillId="0" borderId="0" xfId="44" applyFont="1" applyAlignment="1">
      <alignment vertical="center"/>
    </xf>
    <xf numFmtId="0" fontId="0" fillId="0" borderId="0" xfId="0" applyAlignment="1">
      <alignment vertical="center"/>
    </xf>
    <xf numFmtId="44" fontId="0" fillId="0" borderId="0" xfId="44" applyFont="1" applyAlignment="1">
      <alignment vertical="center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9.00390625" style="0" bestFit="1" customWidth="1"/>
    <col min="2" max="2" width="12.57421875" style="2" bestFit="1" customWidth="1"/>
    <col min="3" max="3" width="10.140625" style="0" bestFit="1" customWidth="1"/>
    <col min="5" max="5" width="10.7109375" style="0" bestFit="1" customWidth="1"/>
    <col min="9" max="9" width="49.00390625" style="0" bestFit="1" customWidth="1"/>
  </cols>
  <sheetData>
    <row r="1" spans="1:9" ht="17.25">
      <c r="A1" s="4" t="s">
        <v>47</v>
      </c>
      <c r="B1" s="6">
        <f>1295+150</f>
        <v>1445</v>
      </c>
      <c r="C1" t="s">
        <v>42</v>
      </c>
      <c r="E1" s="1" t="s">
        <v>36</v>
      </c>
      <c r="F1">
        <v>600</v>
      </c>
      <c r="I1" s="10" t="s">
        <v>45</v>
      </c>
    </row>
    <row r="2" spans="1:9" ht="15">
      <c r="A2" s="4" t="s">
        <v>48</v>
      </c>
      <c r="B2" s="11">
        <f>300</f>
        <v>300</v>
      </c>
      <c r="C2" t="s">
        <v>43</v>
      </c>
      <c r="E2" t="s">
        <v>26</v>
      </c>
      <c r="F2">
        <v>160</v>
      </c>
      <c r="I2" s="10" t="s">
        <v>46</v>
      </c>
    </row>
    <row r="3" spans="1:9" ht="15">
      <c r="A3" t="s">
        <v>49</v>
      </c>
      <c r="B3" s="8">
        <v>350</v>
      </c>
      <c r="C3" t="s">
        <v>43</v>
      </c>
      <c r="E3" s="4" t="s">
        <v>27</v>
      </c>
      <c r="F3" s="4">
        <v>1050</v>
      </c>
      <c r="G3" t="s">
        <v>38</v>
      </c>
      <c r="I3" s="10" t="s">
        <v>13</v>
      </c>
    </row>
    <row r="4" spans="1:2" ht="15">
      <c r="A4" s="4" t="s">
        <v>50</v>
      </c>
      <c r="B4" s="2">
        <v>500</v>
      </c>
    </row>
    <row r="5" spans="1:9" ht="17.25">
      <c r="A5" s="4" t="s">
        <v>52</v>
      </c>
      <c r="B5" s="6">
        <f>1600</f>
        <v>1600</v>
      </c>
      <c r="E5" t="s">
        <v>28</v>
      </c>
      <c r="I5" s="4" t="s">
        <v>14</v>
      </c>
    </row>
    <row r="6" spans="1:9" ht="15">
      <c r="A6" s="10" t="s">
        <v>44</v>
      </c>
      <c r="B6" s="8">
        <v>330</v>
      </c>
      <c r="C6" t="s">
        <v>42</v>
      </c>
      <c r="I6" s="4" t="s">
        <v>15</v>
      </c>
    </row>
    <row r="7" spans="1:9" ht="15">
      <c r="A7" s="4" t="s">
        <v>37</v>
      </c>
      <c r="B7" s="3">
        <v>43.2</v>
      </c>
      <c r="C7" s="5" t="s">
        <v>41</v>
      </c>
      <c r="E7" t="s">
        <v>29</v>
      </c>
      <c r="F7" s="4">
        <v>880</v>
      </c>
      <c r="G7" t="s">
        <v>38</v>
      </c>
      <c r="I7" s="4" t="s">
        <v>16</v>
      </c>
    </row>
    <row r="8" spans="1:9" ht="15">
      <c r="A8" t="s">
        <v>0</v>
      </c>
      <c r="B8" s="8">
        <v>174.4</v>
      </c>
      <c r="C8" t="s">
        <v>43</v>
      </c>
      <c r="E8" t="s">
        <v>30</v>
      </c>
      <c r="F8" s="4">
        <v>500</v>
      </c>
      <c r="G8" t="s">
        <v>38</v>
      </c>
      <c r="I8" s="4" t="s">
        <v>17</v>
      </c>
    </row>
    <row r="9" spans="1:7" ht="15">
      <c r="A9" t="s">
        <v>1</v>
      </c>
      <c r="B9" s="9">
        <v>63.2</v>
      </c>
      <c r="C9" s="5">
        <v>40138</v>
      </c>
      <c r="E9" t="s">
        <v>31</v>
      </c>
      <c r="F9" s="4">
        <v>500</v>
      </c>
      <c r="G9" t="s">
        <v>38</v>
      </c>
    </row>
    <row r="10" spans="1:9" ht="15">
      <c r="A10" s="10" t="s">
        <v>25</v>
      </c>
      <c r="B10" s="8">
        <f>2*25+2*20+4*43.2</f>
        <v>262.8</v>
      </c>
      <c r="C10" s="5" t="s">
        <v>41</v>
      </c>
      <c r="E10" t="s">
        <v>32</v>
      </c>
      <c r="F10" s="4">
        <v>205</v>
      </c>
      <c r="G10" t="s">
        <v>38</v>
      </c>
      <c r="I10" s="10" t="s">
        <v>18</v>
      </c>
    </row>
    <row r="11" spans="1:9" ht="15">
      <c r="A11" s="4" t="s">
        <v>40</v>
      </c>
      <c r="B11" s="7">
        <f>20+2*185+6*50</f>
        <v>690</v>
      </c>
      <c r="E11" t="s">
        <v>33</v>
      </c>
      <c r="F11" s="4" t="s">
        <v>34</v>
      </c>
      <c r="G11" t="s">
        <v>38</v>
      </c>
      <c r="I11" s="10" t="s">
        <v>19</v>
      </c>
    </row>
    <row r="12" spans="1:9" ht="15">
      <c r="A12" s="4" t="s">
        <v>39</v>
      </c>
      <c r="B12" s="7">
        <f>4*20+4*20+48*3.6+50</f>
        <v>382.8</v>
      </c>
      <c r="F12" s="4"/>
      <c r="I12" s="10" t="s">
        <v>21</v>
      </c>
    </row>
    <row r="13" spans="1:9" ht="15">
      <c r="A13" s="4" t="s">
        <v>2</v>
      </c>
      <c r="B13" s="8">
        <f>3*20+12*15</f>
        <v>240</v>
      </c>
      <c r="C13" s="5" t="s">
        <v>41</v>
      </c>
      <c r="E13" t="s">
        <v>35</v>
      </c>
      <c r="F13" s="4">
        <v>365</v>
      </c>
      <c r="G13" t="s">
        <v>38</v>
      </c>
      <c r="I13" s="10" t="s">
        <v>22</v>
      </c>
    </row>
    <row r="14" spans="1:9" ht="17.25">
      <c r="A14" s="4" t="s">
        <v>3</v>
      </c>
      <c r="B14" s="6">
        <f>2*20+12*15</f>
        <v>220</v>
      </c>
      <c r="C14" s="5" t="s">
        <v>41</v>
      </c>
      <c r="F14" s="4"/>
      <c r="I14" t="s">
        <v>23</v>
      </c>
    </row>
    <row r="15" spans="1:2" ht="15">
      <c r="A15" s="4" t="s">
        <v>4</v>
      </c>
      <c r="B15" s="7">
        <v>400</v>
      </c>
    </row>
    <row r="16" spans="1:9" ht="17.25">
      <c r="A16" s="4" t="s">
        <v>51</v>
      </c>
      <c r="B16" s="6">
        <v>270</v>
      </c>
      <c r="C16" t="s">
        <v>42</v>
      </c>
      <c r="I16" t="s">
        <v>24</v>
      </c>
    </row>
    <row r="17" spans="1:9" ht="15">
      <c r="A17" s="4" t="s">
        <v>5</v>
      </c>
      <c r="B17" s="7">
        <v>200</v>
      </c>
      <c r="I17" s="10" t="s">
        <v>20</v>
      </c>
    </row>
    <row r="18" spans="1:2" ht="15">
      <c r="A18" s="4" t="s">
        <v>6</v>
      </c>
      <c r="B18" s="7">
        <v>200</v>
      </c>
    </row>
    <row r="19" spans="1:3" ht="15">
      <c r="A19" s="10" t="s">
        <v>7</v>
      </c>
      <c r="B19" s="8">
        <f>20+12*15</f>
        <v>200</v>
      </c>
      <c r="C19" s="5" t="s">
        <v>41</v>
      </c>
    </row>
    <row r="20" spans="1:2" ht="15">
      <c r="A20" s="4" t="s">
        <v>8</v>
      </c>
      <c r="B20" s="7">
        <f>(20+12*15)*2</f>
        <v>400</v>
      </c>
    </row>
    <row r="21" spans="1:3" ht="15">
      <c r="A21" s="10" t="s">
        <v>9</v>
      </c>
      <c r="B21" s="8">
        <v>180</v>
      </c>
      <c r="C21" s="5" t="s">
        <v>41</v>
      </c>
    </row>
    <row r="22" spans="1:3" ht="17.25">
      <c r="A22" s="4" t="s">
        <v>10</v>
      </c>
      <c r="B22" s="6">
        <f>8*50+12*15</f>
        <v>580</v>
      </c>
      <c r="C22" t="s">
        <v>42</v>
      </c>
    </row>
    <row r="23" spans="1:2" ht="15">
      <c r="A23" t="s">
        <v>11</v>
      </c>
      <c r="B23" s="2">
        <v>0</v>
      </c>
    </row>
    <row r="24" spans="1:2" ht="15">
      <c r="A24" t="s">
        <v>12</v>
      </c>
      <c r="B24" s="3">
        <f>SUM(B1:B23)</f>
        <v>9031.4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20.7109375" style="0" customWidth="1"/>
    <col min="2" max="2" width="15.7109375" style="0" customWidth="1"/>
    <col min="3" max="4" width="12.57421875" style="0" bestFit="1" customWidth="1"/>
  </cols>
  <sheetData>
    <row r="1" spans="1:4" ht="30" customHeight="1" thickBot="1">
      <c r="A1" s="17" t="s">
        <v>57</v>
      </c>
      <c r="B1" s="12">
        <f>SUM(B2:B65536)</f>
        <v>2045.5</v>
      </c>
      <c r="C1" s="12">
        <f>SUM(C2:C65536)</f>
        <v>500</v>
      </c>
      <c r="D1" s="12">
        <f>SUM(D2:D65536)</f>
        <v>1545.5</v>
      </c>
    </row>
    <row r="2" spans="1:4" ht="19.5" customHeight="1" thickTop="1">
      <c r="A2" s="13" t="s">
        <v>53</v>
      </c>
      <c r="B2" s="14">
        <v>145.5</v>
      </c>
      <c r="C2" s="16">
        <v>0</v>
      </c>
      <c r="D2" s="16">
        <f aca="true" t="shared" si="0" ref="D2:D8">B2-C2</f>
        <v>145.5</v>
      </c>
    </row>
    <row r="3" spans="1:4" ht="19.5" customHeight="1">
      <c r="A3" s="15" t="s">
        <v>54</v>
      </c>
      <c r="B3" s="16">
        <v>300</v>
      </c>
      <c r="C3" s="16">
        <v>0</v>
      </c>
      <c r="D3" s="16">
        <f t="shared" si="0"/>
        <v>300</v>
      </c>
    </row>
    <row r="4" spans="1:4" ht="19.5" customHeight="1">
      <c r="A4" s="15" t="s">
        <v>55</v>
      </c>
      <c r="B4" s="16">
        <v>400</v>
      </c>
      <c r="C4" s="16">
        <v>0</v>
      </c>
      <c r="D4" s="16">
        <f t="shared" si="0"/>
        <v>400</v>
      </c>
    </row>
    <row r="5" spans="1:4" ht="19.5" customHeight="1">
      <c r="A5" s="15" t="s">
        <v>56</v>
      </c>
      <c r="B5" s="16">
        <v>600</v>
      </c>
      <c r="C5" s="16">
        <v>0</v>
      </c>
      <c r="D5" s="16">
        <f t="shared" si="0"/>
        <v>600</v>
      </c>
    </row>
    <row r="6" spans="1:4" ht="19.5" customHeight="1">
      <c r="A6" s="15" t="s">
        <v>29</v>
      </c>
      <c r="B6" s="16">
        <v>0</v>
      </c>
      <c r="C6" s="16">
        <v>500</v>
      </c>
      <c r="D6" s="16">
        <f t="shared" si="0"/>
        <v>-500</v>
      </c>
    </row>
    <row r="7" spans="1:4" ht="19.5" customHeight="1">
      <c r="A7" s="13" t="s">
        <v>58</v>
      </c>
      <c r="B7" s="16">
        <v>0</v>
      </c>
      <c r="C7" s="16">
        <v>0</v>
      </c>
      <c r="D7" s="16">
        <f t="shared" si="0"/>
        <v>0</v>
      </c>
    </row>
    <row r="8" spans="1:4" ht="19.5" customHeight="1">
      <c r="A8" s="15" t="s">
        <v>59</v>
      </c>
      <c r="B8" s="16">
        <v>600</v>
      </c>
      <c r="C8" s="16">
        <v>0</v>
      </c>
      <c r="D8" s="16">
        <f t="shared" si="0"/>
        <v>600</v>
      </c>
    </row>
    <row r="10" ht="19.5" customHeight="1">
      <c r="A10" s="15" t="s">
        <v>60</v>
      </c>
    </row>
    <row r="11" ht="19.5" customHeight="1">
      <c r="A11" s="15" t="s">
        <v>61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Prototype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Dobrev</dc:creator>
  <cp:keywords/>
  <dc:description/>
  <cp:lastModifiedBy>Vladimir Dobrev</cp:lastModifiedBy>
  <dcterms:created xsi:type="dcterms:W3CDTF">2009-11-11T16:47:49Z</dcterms:created>
  <dcterms:modified xsi:type="dcterms:W3CDTF">2010-09-23T15:50:22Z</dcterms:modified>
  <cp:category/>
  <cp:version/>
  <cp:contentType/>
  <cp:contentStatus/>
</cp:coreProperties>
</file>