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335" activeTab="8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<sst xmlns="http://schemas.openxmlformats.org/spreadsheetml/2006/main" count="2758" uniqueCount="34">
  <si>
    <t>Пункт</t>
  </si>
  <si>
    <t>Община</t>
  </si>
  <si>
    <t>Измерена 
концентрация
µg/m3</t>
  </si>
  <si>
    <t>Превишение на 
ПС за СДН 
/в пъти ПС за СДН/</t>
  </si>
  <si>
    <t>Пловдив</t>
  </si>
  <si>
    <t>Асеновград</t>
  </si>
  <si>
    <t>Д. Воден</t>
  </si>
  <si>
    <t>112234916
Д. Воден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</si>
  <si>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</si>
  <si>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</si>
  <si>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</si>
  <si>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r>
      <t xml:space="preserve">ФПЧ </t>
    </r>
    <r>
      <rPr>
        <vertAlign val="subscript"/>
        <sz val="10"/>
        <rFont val="Arial"/>
        <family val="2"/>
      </rPr>
      <t>10</t>
    </r>
  </si>
  <si>
    <t>Брой регистрирани данни  (за 24 часа)
 от началото на годината до момента:</t>
  </si>
  <si>
    <t>Брой регистрирани превишения през месеца</t>
  </si>
  <si>
    <t>Брой регистрирани превишения от началото на годината до момента:</t>
  </si>
  <si>
    <t>Времеви обхавт (%)</t>
  </si>
  <si>
    <t>дата</t>
  </si>
  <si>
    <t>АИС "Баня Старинна"</t>
  </si>
  <si>
    <t>Забележка</t>
  </si>
  <si>
    <t>АИС "Каменица"</t>
  </si>
  <si>
    <t>Времеви обхват (%)</t>
  </si>
  <si>
    <t>АИС "ЖК Тракия"</t>
  </si>
  <si>
    <t>Данни за измерени концентрации на прахови частици в пунктовете за мониторинг 
на територията на РИОСВ - Пловдив за м. януари  2016 г.</t>
  </si>
  <si>
    <t>Данни за измерени концентрации на прахови частици в пунктовете за мониторинг 
на територията на РИОСВ - Пловдив за м. февруари  2016 г.</t>
  </si>
  <si>
    <t>Данни за измерени концентрации на прахови частици в пунктовете за мониторинг 
на територията на РИОСВ - Пловдив за м. март  2016 г.</t>
  </si>
  <si>
    <t>Данни за измерени концентрации на прахови частици в пунктовете за мониторинг 
на територията на РИОСВ - Пловдив за м. април  2016 г.</t>
  </si>
  <si>
    <t>Данни за измерени концентрации на прахови частици в пунктовете за мониторинг 
на територията на РИОСВ - Пловдив за м. май  2016 г.</t>
  </si>
  <si>
    <t>Данни за измерени концентрации на прахови частици в пунктовете за мониторинг 
на територията на РИОСВ - Пловдив за м. юни  2016 г.</t>
  </si>
  <si>
    <t>Данни за измерени концентрации на прахови частици в пунктовете за мониторинг 
на територията на РИОСВ - Пловдив за м. юли  2016 г.</t>
  </si>
  <si>
    <t>Данни за измерени концентрации на прахови частици в пунктовете за мониторинг 
на територията на РИОСВ - Пловдив за м. август  2016 г.</t>
  </si>
  <si>
    <t>Данни за измерени концентрации на прахови частици в пунктовете за мониторинг 
на територията на РИОСВ - Пловдив за м. септември  2016 г.</t>
  </si>
  <si>
    <t>Данни за измерени концентрации на прахови частици в пунктовете за мониторинг 
на територията на РИОСВ - Пловдив за м. октомври  2016 г.</t>
  </si>
  <si>
    <t>Данни за измерени концентрации на прахови частици в пунктовете за мониторинг 
на територията на РИОСВ - Пловдив за м. ноември  2016 г.</t>
  </si>
  <si>
    <t>Данни за измерени концентрации на прахови частици в пунктовете за мониторинг 
на територията на РИОСВ - Пловдив за м. декември  2016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</si>
</sst>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00"/>
    <numFmt numFmtId="182" formatCode="[$-402]dd\ mmmm\ yyyy\ &quot;г.&quot;"/>
    <numFmt numFmtId="183" formatCode="[$-402]dd\ mmmm\ yyyy\ &quot;г.&quot;;@"/>
    <numFmt numFmtId="184" formatCode="0.0"/>
    <numFmt numFmtId="185" formatCode="0.0000"/>
    <numFmt numFmtId="186" formatCode="0.00000"/>
    <numFmt numFmtId="187" formatCode="0.0000000"/>
    <numFmt numFmtId="188" formatCode="dd/m/yyyy\ &quot;г.&quot;;@"/>
    <numFmt numFmtId="189" formatCode="0.000000"/>
    <numFmt numFmtId="190" formatCode="d/m/yyyy\ &quot;г.&quot;;@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0.00000000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3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4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84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vertic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22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42370</v>
      </c>
      <c r="D8" s="22">
        <v>95</v>
      </c>
      <c r="E8" s="4">
        <f aca="true" t="shared" si="0" ref="E8:E38">IF(D8/50&gt;1,D8/50,"-")</f>
        <v>1.9</v>
      </c>
      <c r="F8" s="3"/>
    </row>
    <row r="9" spans="1:6" ht="12.75">
      <c r="A9" s="3" t="s">
        <v>6</v>
      </c>
      <c r="B9" s="3" t="s">
        <v>5</v>
      </c>
      <c r="C9" s="13">
        <v>42371</v>
      </c>
      <c r="D9" s="22">
        <v>68</v>
      </c>
      <c r="E9" s="4">
        <f t="shared" si="0"/>
        <v>1.36</v>
      </c>
      <c r="F9" s="3"/>
    </row>
    <row r="10" spans="1:6" ht="12.75">
      <c r="A10" s="3" t="s">
        <v>6</v>
      </c>
      <c r="B10" s="3" t="s">
        <v>5</v>
      </c>
      <c r="C10" s="13">
        <v>42372</v>
      </c>
      <c r="D10" s="22">
        <v>70</v>
      </c>
      <c r="E10" s="4">
        <f t="shared" si="0"/>
        <v>1.4</v>
      </c>
      <c r="F10" s="3"/>
    </row>
    <row r="11" spans="1:6" ht="12.75">
      <c r="A11" s="3" t="s">
        <v>6</v>
      </c>
      <c r="B11" s="3" t="s">
        <v>5</v>
      </c>
      <c r="C11" s="13">
        <v>42373</v>
      </c>
      <c r="D11" s="22">
        <v>148.92058310768144</v>
      </c>
      <c r="E11" s="4">
        <f t="shared" si="0"/>
        <v>2.9784116621536287</v>
      </c>
      <c r="F11" s="3"/>
    </row>
    <row r="12" spans="1:6" ht="12.75">
      <c r="A12" s="3" t="s">
        <v>6</v>
      </c>
      <c r="B12" s="3" t="s">
        <v>5</v>
      </c>
      <c r="C12" s="13">
        <v>42374</v>
      </c>
      <c r="D12" s="22">
        <v>163.71697833184973</v>
      </c>
      <c r="E12" s="4">
        <f t="shared" si="0"/>
        <v>3.2743395666369945</v>
      </c>
      <c r="F12" s="3"/>
    </row>
    <row r="13" spans="1:6" ht="12.75">
      <c r="A13" s="3" t="s">
        <v>6</v>
      </c>
      <c r="B13" s="3" t="s">
        <v>5</v>
      </c>
      <c r="C13" s="13">
        <v>42375</v>
      </c>
      <c r="D13" s="22">
        <v>144.39951025859804</v>
      </c>
      <c r="E13" s="4">
        <f t="shared" si="0"/>
        <v>2.887990205171961</v>
      </c>
      <c r="F13" s="3"/>
    </row>
    <row r="14" spans="1:6" ht="12.75">
      <c r="A14" s="3" t="s">
        <v>6</v>
      </c>
      <c r="B14" s="3" t="s">
        <v>5</v>
      </c>
      <c r="C14" s="13">
        <v>42376</v>
      </c>
      <c r="D14" s="22">
        <v>11.397993062897447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42377</v>
      </c>
      <c r="D15" s="22">
        <v>11.544881305637945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42378</v>
      </c>
      <c r="D16" s="22">
        <v>84.44774181582174</v>
      </c>
      <c r="E16" s="4">
        <f t="shared" si="0"/>
        <v>1.6889548363164348</v>
      </c>
      <c r="F16" s="3"/>
    </row>
    <row r="17" spans="1:6" ht="12.75">
      <c r="A17" s="3" t="s">
        <v>6</v>
      </c>
      <c r="B17" s="3" t="s">
        <v>5</v>
      </c>
      <c r="C17" s="13">
        <v>42379</v>
      </c>
      <c r="D17" s="22">
        <v>132.81090605582835</v>
      </c>
      <c r="E17" s="4">
        <f t="shared" si="0"/>
        <v>2.656218121116567</v>
      </c>
      <c r="F17" s="3"/>
    </row>
    <row r="18" spans="1:6" ht="12.75">
      <c r="A18" s="3" t="s">
        <v>6</v>
      </c>
      <c r="B18" s="3" t="s">
        <v>5</v>
      </c>
      <c r="C18" s="13">
        <v>42380</v>
      </c>
      <c r="D18" s="22">
        <v>120.86108071008564</v>
      </c>
      <c r="E18" s="4">
        <f t="shared" si="0"/>
        <v>2.417221614201713</v>
      </c>
      <c r="F18" s="3"/>
    </row>
    <row r="19" spans="1:6" ht="12.75">
      <c r="A19" s="3" t="s">
        <v>6</v>
      </c>
      <c r="B19" s="3" t="s">
        <v>5</v>
      </c>
      <c r="C19" s="13">
        <v>42381</v>
      </c>
      <c r="D19" s="22">
        <v>33.140408481273234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42382</v>
      </c>
      <c r="D20" s="22">
        <v>53.765535151178376</v>
      </c>
      <c r="E20" s="4">
        <f t="shared" si="0"/>
        <v>1.0753107030235676</v>
      </c>
      <c r="F20" s="3"/>
    </row>
    <row r="21" spans="1:6" ht="12.75">
      <c r="A21" s="3" t="s">
        <v>6</v>
      </c>
      <c r="B21" s="3" t="s">
        <v>5</v>
      </c>
      <c r="C21" s="13">
        <v>42383</v>
      </c>
      <c r="D21" s="22">
        <v>77.4552536399886</v>
      </c>
      <c r="E21" s="4">
        <f t="shared" si="0"/>
        <v>1.549105072799772</v>
      </c>
      <c r="F21" s="3"/>
    </row>
    <row r="22" spans="1:6" ht="12.75">
      <c r="A22" s="3" t="s">
        <v>6</v>
      </c>
      <c r="B22" s="3" t="s">
        <v>5</v>
      </c>
      <c r="C22" s="13">
        <v>42384</v>
      </c>
      <c r="D22" s="22">
        <v>87.98872319904983</v>
      </c>
      <c r="E22" s="4">
        <f t="shared" si="0"/>
        <v>1.7597744639809967</v>
      </c>
      <c r="F22" s="3"/>
    </row>
    <row r="23" spans="1:6" ht="12.75">
      <c r="A23" s="3" t="s">
        <v>6</v>
      </c>
      <c r="B23" s="3" t="s">
        <v>5</v>
      </c>
      <c r="C23" s="13">
        <v>42385</v>
      </c>
      <c r="D23" s="22">
        <v>21.322970190506695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42386</v>
      </c>
      <c r="D24" s="22">
        <v>28.272649667817447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42387</v>
      </c>
      <c r="D25" s="22">
        <v>24.24652958206496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42388</v>
      </c>
      <c r="D26" s="22">
        <v>103.55281944779233</v>
      </c>
      <c r="E26" s="4">
        <f t="shared" si="0"/>
        <v>2.0710563889558466</v>
      </c>
      <c r="F26" s="3"/>
    </row>
    <row r="27" spans="1:6" ht="12.75">
      <c r="A27" s="3" t="s">
        <v>6</v>
      </c>
      <c r="B27" s="3" t="s">
        <v>5</v>
      </c>
      <c r="C27" s="13">
        <v>42389</v>
      </c>
      <c r="D27" s="22">
        <v>121.69680111265593</v>
      </c>
      <c r="E27" s="4">
        <f t="shared" si="0"/>
        <v>2.4339360222531186</v>
      </c>
      <c r="F27" s="3"/>
    </row>
    <row r="28" spans="1:6" ht="12.75">
      <c r="A28" s="3" t="s">
        <v>6</v>
      </c>
      <c r="B28" s="3" t="s">
        <v>5</v>
      </c>
      <c r="C28" s="13">
        <v>42390</v>
      </c>
      <c r="D28" s="22">
        <v>105.63706850178957</v>
      </c>
      <c r="E28" s="4">
        <f t="shared" si="0"/>
        <v>2.1127413700357915</v>
      </c>
      <c r="F28" s="3"/>
    </row>
    <row r="29" spans="1:6" ht="12.75">
      <c r="A29" s="3" t="s">
        <v>6</v>
      </c>
      <c r="B29" s="3" t="s">
        <v>5</v>
      </c>
      <c r="C29" s="13">
        <v>42391</v>
      </c>
      <c r="D29" s="22">
        <v>97.60778859527129</v>
      </c>
      <c r="E29" s="4">
        <f t="shared" si="0"/>
        <v>1.9521557719054257</v>
      </c>
      <c r="F29" s="3"/>
    </row>
    <row r="30" spans="1:6" ht="12.75">
      <c r="A30" s="3" t="s">
        <v>6</v>
      </c>
      <c r="B30" s="3" t="s">
        <v>5</v>
      </c>
      <c r="C30" s="13">
        <v>42392</v>
      </c>
      <c r="D30" s="22">
        <v>128.04538880854318</v>
      </c>
      <c r="E30" s="4">
        <f t="shared" si="0"/>
        <v>2.5609077761708634</v>
      </c>
      <c r="F30" s="3"/>
    </row>
    <row r="31" spans="1:6" ht="12.75">
      <c r="A31" s="3" t="s">
        <v>6</v>
      </c>
      <c r="B31" s="3" t="s">
        <v>5</v>
      </c>
      <c r="C31" s="13">
        <v>42393</v>
      </c>
      <c r="D31" s="22">
        <v>228.01550646411806</v>
      </c>
      <c r="E31" s="4">
        <f t="shared" si="0"/>
        <v>4.560310129282361</v>
      </c>
      <c r="F31" s="3"/>
    </row>
    <row r="32" spans="1:6" ht="12.75">
      <c r="A32" s="3" t="s">
        <v>6</v>
      </c>
      <c r="B32" s="3" t="s">
        <v>5</v>
      </c>
      <c r="C32" s="13">
        <v>42394</v>
      </c>
      <c r="D32" s="22">
        <v>218.66654302670588</v>
      </c>
      <c r="E32" s="4">
        <f t="shared" si="0"/>
        <v>4.373330860534118</v>
      </c>
      <c r="F32" s="3"/>
    </row>
    <row r="33" spans="1:6" ht="12.75">
      <c r="A33" s="3" t="s">
        <v>6</v>
      </c>
      <c r="B33" s="3" t="s">
        <v>5</v>
      </c>
      <c r="C33" s="13">
        <v>42395</v>
      </c>
      <c r="D33" s="22">
        <v>184.75377909672628</v>
      </c>
      <c r="E33" s="4">
        <f t="shared" si="0"/>
        <v>3.6950755819345256</v>
      </c>
      <c r="F33" s="3"/>
    </row>
    <row r="34" spans="1:6" ht="12.75">
      <c r="A34" s="3" t="s">
        <v>6</v>
      </c>
      <c r="B34" s="3" t="s">
        <v>5</v>
      </c>
      <c r="C34" s="13">
        <v>42396</v>
      </c>
      <c r="D34" s="22">
        <v>160.8407818121124</v>
      </c>
      <c r="E34" s="4">
        <f t="shared" si="0"/>
        <v>3.2168156362422478</v>
      </c>
      <c r="F34" s="3"/>
    </row>
    <row r="35" spans="1:6" ht="12.75">
      <c r="A35" s="3" t="s">
        <v>6</v>
      </c>
      <c r="B35" s="3" t="s">
        <v>5</v>
      </c>
      <c r="C35" s="13">
        <v>42397</v>
      </c>
      <c r="D35" s="22">
        <v>73.3060043404873</v>
      </c>
      <c r="E35" s="4">
        <f t="shared" si="0"/>
        <v>1.4661200868097461</v>
      </c>
      <c r="F35" s="3"/>
    </row>
    <row r="36" spans="1:6" ht="12.75">
      <c r="A36" s="3" t="s">
        <v>6</v>
      </c>
      <c r="B36" s="3" t="s">
        <v>5</v>
      </c>
      <c r="C36" s="13">
        <v>42398</v>
      </c>
      <c r="D36" s="22">
        <v>62.469859405719895</v>
      </c>
      <c r="E36" s="4">
        <f t="shared" si="0"/>
        <v>1.249397188114398</v>
      </c>
      <c r="F36" s="3"/>
    </row>
    <row r="37" spans="1:6" ht="12.75">
      <c r="A37" s="3" t="s">
        <v>6</v>
      </c>
      <c r="B37" s="3" t="s">
        <v>5</v>
      </c>
      <c r="C37" s="13">
        <v>42399</v>
      </c>
      <c r="D37" s="22">
        <v>85.49751428359431</v>
      </c>
      <c r="E37" s="4">
        <f t="shared" si="0"/>
        <v>1.7099502856718862</v>
      </c>
      <c r="F37" s="3"/>
    </row>
    <row r="38" spans="1:6" ht="12.75">
      <c r="A38" s="3" t="s">
        <v>6</v>
      </c>
      <c r="B38" s="3" t="s">
        <v>5</v>
      </c>
      <c r="C38" s="13">
        <v>42400</v>
      </c>
      <c r="D38" s="22">
        <v>113.2232937685465</v>
      </c>
      <c r="E38" s="4">
        <f t="shared" si="0"/>
        <v>2.26446587537093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януари!E39</f>
        <v>31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25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януари!E41</f>
        <v>25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98.72919010401105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E40/31*100</f>
        <v>100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42370</v>
      </c>
      <c r="D48" s="22">
        <v>52.51968002</v>
      </c>
      <c r="E48" s="4">
        <f aca="true" t="shared" si="1" ref="E48:E78">IF(D48/50&gt;1,D48/50,"-")</f>
        <v>1.0503936004</v>
      </c>
      <c r="F48" s="3"/>
    </row>
    <row r="49" spans="1:6" ht="12.75">
      <c r="A49" s="3" t="s">
        <v>19</v>
      </c>
      <c r="B49" s="3" t="s">
        <v>4</v>
      </c>
      <c r="C49" s="13">
        <v>42371</v>
      </c>
      <c r="D49" s="22">
        <v>54.98173904</v>
      </c>
      <c r="E49" s="4">
        <f t="shared" si="1"/>
        <v>1.0996347808</v>
      </c>
      <c r="F49" s="3"/>
    </row>
    <row r="50" spans="1:6" ht="12.75">
      <c r="A50" s="3" t="s">
        <v>19</v>
      </c>
      <c r="B50" s="3" t="s">
        <v>4</v>
      </c>
      <c r="C50" s="13">
        <v>42372</v>
      </c>
      <c r="D50" s="22">
        <v>27.14377594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42373</v>
      </c>
      <c r="D51" s="22">
        <v>57.6043129</v>
      </c>
      <c r="E51" s="4">
        <f t="shared" si="1"/>
        <v>1.152086258</v>
      </c>
      <c r="F51" s="3"/>
    </row>
    <row r="52" spans="1:6" ht="12.75">
      <c r="A52" s="3" t="s">
        <v>19</v>
      </c>
      <c r="B52" s="3" t="s">
        <v>4</v>
      </c>
      <c r="C52" s="13">
        <v>42374</v>
      </c>
      <c r="D52" s="22">
        <v>107.4648666</v>
      </c>
      <c r="E52" s="4">
        <f t="shared" si="1"/>
        <v>2.1492973319999997</v>
      </c>
      <c r="F52" s="3"/>
    </row>
    <row r="53" spans="1:6" ht="12.75">
      <c r="A53" s="3" t="s">
        <v>19</v>
      </c>
      <c r="B53" s="3" t="s">
        <v>4</v>
      </c>
      <c r="C53" s="13">
        <v>42375</v>
      </c>
      <c r="D53" s="22">
        <v>141.307251</v>
      </c>
      <c r="E53" s="4">
        <f t="shared" si="1"/>
        <v>2.8261450200000002</v>
      </c>
      <c r="F53" s="3"/>
    </row>
    <row r="54" spans="1:6" ht="12.75">
      <c r="A54" s="3" t="s">
        <v>19</v>
      </c>
      <c r="B54" s="3" t="s">
        <v>4</v>
      </c>
      <c r="C54" s="13">
        <v>42376</v>
      </c>
      <c r="D54" s="22">
        <v>33.44360733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42377</v>
      </c>
      <c r="D55" s="22">
        <v>16.31928825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42378</v>
      </c>
      <c r="D56" s="22">
        <v>63.5335083</v>
      </c>
      <c r="E56" s="4">
        <f t="shared" si="1"/>
        <v>1.270670166</v>
      </c>
      <c r="F56" s="3"/>
    </row>
    <row r="57" spans="1:6" ht="12.75">
      <c r="A57" s="3" t="s">
        <v>19</v>
      </c>
      <c r="B57" s="3" t="s">
        <v>4</v>
      </c>
      <c r="C57" s="13">
        <v>42379</v>
      </c>
      <c r="D57" s="22">
        <v>113.8230515</v>
      </c>
      <c r="E57" s="4">
        <f t="shared" si="1"/>
        <v>2.27646103</v>
      </c>
      <c r="F57" s="3"/>
    </row>
    <row r="58" spans="1:6" ht="12.75">
      <c r="A58" s="3" t="s">
        <v>19</v>
      </c>
      <c r="B58" s="3" t="s">
        <v>4</v>
      </c>
      <c r="C58" s="13">
        <v>42380</v>
      </c>
      <c r="D58" s="22">
        <v>123.6445007</v>
      </c>
      <c r="E58" s="4">
        <f t="shared" si="1"/>
        <v>2.472890014</v>
      </c>
      <c r="F58" s="3"/>
    </row>
    <row r="59" spans="1:6" ht="12.75">
      <c r="A59" s="3" t="s">
        <v>19</v>
      </c>
      <c r="B59" s="3" t="s">
        <v>4</v>
      </c>
      <c r="C59" s="13">
        <v>42381</v>
      </c>
      <c r="D59" s="22">
        <v>80.64971161</v>
      </c>
      <c r="E59" s="4">
        <f t="shared" si="1"/>
        <v>1.6129942322</v>
      </c>
      <c r="F59" s="3"/>
    </row>
    <row r="60" spans="1:6" ht="12.75">
      <c r="A60" s="3" t="s">
        <v>19</v>
      </c>
      <c r="B60" s="3" t="s">
        <v>4</v>
      </c>
      <c r="C60" s="13">
        <v>42382</v>
      </c>
      <c r="D60" s="22">
        <v>37.64151382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42383</v>
      </c>
      <c r="D61" s="22">
        <v>43.036026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42384</v>
      </c>
      <c r="D62" s="22">
        <v>64.47145844</v>
      </c>
      <c r="E62" s="4">
        <f t="shared" si="1"/>
        <v>1.2894291688000001</v>
      </c>
      <c r="F62" s="3"/>
    </row>
    <row r="63" spans="1:6" ht="12.75">
      <c r="A63" s="3" t="s">
        <v>19</v>
      </c>
      <c r="B63" s="3" t="s">
        <v>4</v>
      </c>
      <c r="C63" s="13">
        <v>42385</v>
      </c>
      <c r="D63" s="22">
        <v>35.13566208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42386</v>
      </c>
      <c r="D64" s="22">
        <v>15.10867596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42387</v>
      </c>
      <c r="D65" s="22">
        <v>22.61927223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42388</v>
      </c>
      <c r="D66" s="22">
        <v>53.54008484</v>
      </c>
      <c r="E66" s="4">
        <f t="shared" si="1"/>
        <v>1.0708016968</v>
      </c>
      <c r="F66" s="3"/>
    </row>
    <row r="67" spans="1:6" ht="12.75">
      <c r="A67" s="3" t="s">
        <v>19</v>
      </c>
      <c r="B67" s="3" t="s">
        <v>4</v>
      </c>
      <c r="C67" s="13">
        <v>42389</v>
      </c>
      <c r="D67" s="22">
        <v>97.62841034</v>
      </c>
      <c r="E67" s="4">
        <f t="shared" si="1"/>
        <v>1.9525682068</v>
      </c>
      <c r="F67" s="3"/>
    </row>
    <row r="68" spans="1:6" ht="12.75">
      <c r="A68" s="3" t="s">
        <v>19</v>
      </c>
      <c r="B68" s="3" t="s">
        <v>4</v>
      </c>
      <c r="C68" s="13">
        <v>42390</v>
      </c>
      <c r="D68" s="22">
        <v>141.8414307</v>
      </c>
      <c r="E68" s="4">
        <f t="shared" si="1"/>
        <v>2.836828614</v>
      </c>
      <c r="F68" s="3"/>
    </row>
    <row r="69" spans="1:6" ht="12.75">
      <c r="A69" s="3" t="s">
        <v>19</v>
      </c>
      <c r="B69" s="3" t="s">
        <v>4</v>
      </c>
      <c r="C69" s="13">
        <v>42391</v>
      </c>
      <c r="D69" s="22">
        <v>47.01953506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42392</v>
      </c>
      <c r="D70" s="22">
        <v>85.62996674</v>
      </c>
      <c r="E70" s="4">
        <f t="shared" si="1"/>
        <v>1.7125993348</v>
      </c>
      <c r="F70" s="3"/>
    </row>
    <row r="71" spans="1:6" ht="12.75">
      <c r="A71" s="3" t="s">
        <v>19</v>
      </c>
      <c r="B71" s="3" t="s">
        <v>4</v>
      </c>
      <c r="C71" s="13">
        <v>42393</v>
      </c>
      <c r="D71" s="22">
        <v>132.6627655</v>
      </c>
      <c r="E71" s="4">
        <f t="shared" si="1"/>
        <v>2.65325531</v>
      </c>
      <c r="F71" s="3"/>
    </row>
    <row r="72" spans="1:6" ht="12.75">
      <c r="A72" s="3" t="s">
        <v>19</v>
      </c>
      <c r="B72" s="3" t="s">
        <v>4</v>
      </c>
      <c r="C72" s="13">
        <v>42394</v>
      </c>
      <c r="D72" s="22">
        <v>195.1884155</v>
      </c>
      <c r="E72" s="4">
        <f t="shared" si="1"/>
        <v>3.90376831</v>
      </c>
      <c r="F72" s="3"/>
    </row>
    <row r="73" spans="1:6" ht="12.75">
      <c r="A73" s="3" t="s">
        <v>19</v>
      </c>
      <c r="B73" s="3" t="s">
        <v>4</v>
      </c>
      <c r="C73" s="13">
        <v>42395</v>
      </c>
      <c r="D73" s="22">
        <v>226.3997955</v>
      </c>
      <c r="E73" s="4">
        <f t="shared" si="1"/>
        <v>4.5279959100000005</v>
      </c>
      <c r="F73" s="3"/>
    </row>
    <row r="74" spans="1:6" ht="12.75">
      <c r="A74" s="3" t="s">
        <v>19</v>
      </c>
      <c r="B74" s="3" t="s">
        <v>4</v>
      </c>
      <c r="C74" s="13">
        <v>42396</v>
      </c>
      <c r="D74" s="22">
        <v>173.3855743</v>
      </c>
      <c r="E74" s="4">
        <f t="shared" si="1"/>
        <v>3.4677114860000002</v>
      </c>
      <c r="F74" s="3"/>
    </row>
    <row r="75" spans="1:6" ht="12.75">
      <c r="A75" s="3" t="s">
        <v>19</v>
      </c>
      <c r="B75" s="3" t="s">
        <v>4</v>
      </c>
      <c r="C75" s="13">
        <v>42397</v>
      </c>
      <c r="D75" s="22">
        <v>148.6316071</v>
      </c>
      <c r="E75" s="4">
        <f t="shared" si="1"/>
        <v>2.972632142</v>
      </c>
      <c r="F75" s="3"/>
    </row>
    <row r="76" spans="1:6" ht="12.75">
      <c r="A76" s="3" t="s">
        <v>19</v>
      </c>
      <c r="B76" s="3" t="s">
        <v>4</v>
      </c>
      <c r="C76" s="13">
        <v>42398</v>
      </c>
      <c r="D76" s="22">
        <v>89.47623444</v>
      </c>
      <c r="E76" s="4">
        <f t="shared" si="1"/>
        <v>1.7895246888</v>
      </c>
      <c r="F76" s="3"/>
    </row>
    <row r="77" spans="1:6" ht="12.75">
      <c r="A77" s="3" t="s">
        <v>19</v>
      </c>
      <c r="B77" s="3" t="s">
        <v>4</v>
      </c>
      <c r="C77" s="13">
        <v>42399</v>
      </c>
      <c r="D77" s="22">
        <v>51.07587814</v>
      </c>
      <c r="E77" s="4">
        <f t="shared" si="1"/>
        <v>1.0215175628</v>
      </c>
      <c r="F77" s="3"/>
    </row>
    <row r="78" spans="1:6" ht="12.75">
      <c r="A78" s="3" t="s">
        <v>19</v>
      </c>
      <c r="B78" s="3" t="s">
        <v>4</v>
      </c>
      <c r="C78" s="13">
        <v>42400</v>
      </c>
      <c r="D78" s="22">
        <v>103.9692154</v>
      </c>
      <c r="E78" s="4">
        <f t="shared" si="1"/>
        <v>2.079384308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януари!E79</f>
        <v>31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22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януари!E81</f>
        <v>22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85.06118758967743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E80/31*100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42370</v>
      </c>
      <c r="D88" s="22">
        <v>57.01826859</v>
      </c>
      <c r="E88" s="4">
        <f aca="true" t="shared" si="2" ref="E88:E118">IF(D88/50&gt;1,D88/50,"-")</f>
        <v>1.1403653718</v>
      </c>
      <c r="F88" s="3"/>
    </row>
    <row r="89" spans="1:6" ht="12.75">
      <c r="A89" s="3" t="s">
        <v>21</v>
      </c>
      <c r="B89" s="3" t="s">
        <v>4</v>
      </c>
      <c r="C89" s="13">
        <v>42371</v>
      </c>
      <c r="D89" s="22">
        <v>52.82490921</v>
      </c>
      <c r="E89" s="4">
        <f t="shared" si="2"/>
        <v>1.0564981842</v>
      </c>
      <c r="F89" s="3"/>
    </row>
    <row r="90" spans="1:6" ht="12.75">
      <c r="A90" s="3" t="s">
        <v>21</v>
      </c>
      <c r="B90" s="3" t="s">
        <v>4</v>
      </c>
      <c r="C90" s="13">
        <v>42372</v>
      </c>
      <c r="D90" s="22">
        <v>29.08959961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42373</v>
      </c>
      <c r="D91" s="22">
        <v>56.38948441</v>
      </c>
      <c r="E91" s="4">
        <f t="shared" si="2"/>
        <v>1.1277896882</v>
      </c>
      <c r="F91" s="3"/>
    </row>
    <row r="92" spans="1:6" ht="12.75">
      <c r="A92" s="3" t="s">
        <v>21</v>
      </c>
      <c r="B92" s="3" t="s">
        <v>4</v>
      </c>
      <c r="C92" s="13">
        <v>42374</v>
      </c>
      <c r="D92" s="22">
        <v>112.3927841</v>
      </c>
      <c r="E92" s="4">
        <f t="shared" si="2"/>
        <v>2.247855682</v>
      </c>
      <c r="F92" s="3"/>
    </row>
    <row r="93" spans="1:6" ht="12.75">
      <c r="A93" s="3" t="s">
        <v>21</v>
      </c>
      <c r="B93" s="3" t="s">
        <v>4</v>
      </c>
      <c r="C93" s="13">
        <v>42375</v>
      </c>
      <c r="D93" s="22">
        <v>166.9104462</v>
      </c>
      <c r="E93" s="4">
        <f t="shared" si="2"/>
        <v>3.338208924</v>
      </c>
      <c r="F93" s="3"/>
    </row>
    <row r="94" spans="1:6" ht="12.75">
      <c r="A94" s="3" t="s">
        <v>21</v>
      </c>
      <c r="B94" s="3" t="s">
        <v>4</v>
      </c>
      <c r="C94" s="13">
        <v>42376</v>
      </c>
      <c r="D94" s="22">
        <v>26.68600464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42377</v>
      </c>
      <c r="D95" s="22">
        <v>16.03655434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42378</v>
      </c>
      <c r="D96" s="22">
        <v>89.10656738</v>
      </c>
      <c r="E96" s="4">
        <f t="shared" si="2"/>
        <v>1.7821313476</v>
      </c>
      <c r="F96" s="3"/>
    </row>
    <row r="97" spans="1:6" ht="12.75">
      <c r="A97" s="3" t="s">
        <v>21</v>
      </c>
      <c r="B97" s="3" t="s">
        <v>4</v>
      </c>
      <c r="C97" s="13">
        <v>42379</v>
      </c>
      <c r="D97" s="22">
        <v>143.5616302</v>
      </c>
      <c r="E97" s="4">
        <f t="shared" si="2"/>
        <v>2.871232604</v>
      </c>
      <c r="F97" s="3"/>
    </row>
    <row r="98" spans="1:6" ht="12.75">
      <c r="A98" s="3" t="s">
        <v>21</v>
      </c>
      <c r="B98" s="3" t="s">
        <v>4</v>
      </c>
      <c r="C98" s="13">
        <v>42380</v>
      </c>
      <c r="D98" s="22">
        <v>147.1513367</v>
      </c>
      <c r="E98" s="4">
        <f t="shared" si="2"/>
        <v>2.943026734</v>
      </c>
      <c r="F98" s="3"/>
    </row>
    <row r="99" spans="1:6" ht="12.75">
      <c r="A99" s="3" t="s">
        <v>21</v>
      </c>
      <c r="B99" s="3" t="s">
        <v>4</v>
      </c>
      <c r="C99" s="13">
        <v>42381</v>
      </c>
      <c r="D99" s="22">
        <v>91.30170441</v>
      </c>
      <c r="E99" s="4">
        <f t="shared" si="2"/>
        <v>1.8260340882</v>
      </c>
      <c r="F99" s="3"/>
    </row>
    <row r="100" spans="1:6" ht="12.75">
      <c r="A100" s="3" t="s">
        <v>21</v>
      </c>
      <c r="B100" s="3" t="s">
        <v>4</v>
      </c>
      <c r="C100" s="13">
        <v>42382</v>
      </c>
      <c r="D100" s="22">
        <v>47.72845078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42383</v>
      </c>
      <c r="D101" s="22">
        <v>50.13658524</v>
      </c>
      <c r="E101" s="4">
        <f t="shared" si="2"/>
        <v>1.0027317048</v>
      </c>
      <c r="F101" s="3"/>
    </row>
    <row r="102" spans="1:6" ht="12.75">
      <c r="A102" s="3" t="s">
        <v>21</v>
      </c>
      <c r="B102" s="3" t="s">
        <v>4</v>
      </c>
      <c r="C102" s="13">
        <v>42384</v>
      </c>
      <c r="D102" s="22">
        <v>86.42064667</v>
      </c>
      <c r="E102" s="4">
        <f t="shared" si="2"/>
        <v>1.7284129334</v>
      </c>
      <c r="F102" s="3"/>
    </row>
    <row r="103" spans="1:6" ht="12.75">
      <c r="A103" s="3" t="s">
        <v>21</v>
      </c>
      <c r="B103" s="3" t="s">
        <v>4</v>
      </c>
      <c r="C103" s="13">
        <v>42385</v>
      </c>
      <c r="D103" s="22">
        <v>42.05174637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42386</v>
      </c>
      <c r="D104" s="22">
        <v>21.13937187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42387</v>
      </c>
      <c r="D105" s="22">
        <v>25.69168663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42388</v>
      </c>
      <c r="D106" s="22">
        <v>60.90432358</v>
      </c>
      <c r="E106" s="4">
        <f t="shared" si="2"/>
        <v>1.2180864716000002</v>
      </c>
      <c r="F106" s="3"/>
    </row>
    <row r="107" spans="1:6" ht="12.75">
      <c r="A107" s="3" t="s">
        <v>21</v>
      </c>
      <c r="B107" s="3" t="s">
        <v>4</v>
      </c>
      <c r="C107" s="13">
        <v>42389</v>
      </c>
      <c r="D107" s="22">
        <v>114.3684464</v>
      </c>
      <c r="E107" s="4">
        <f t="shared" si="2"/>
        <v>2.287368928</v>
      </c>
      <c r="F107" s="3"/>
    </row>
    <row r="108" spans="1:6" ht="12.75">
      <c r="A108" s="3" t="s">
        <v>21</v>
      </c>
      <c r="B108" s="3" t="s">
        <v>4</v>
      </c>
      <c r="C108" s="13">
        <v>42390</v>
      </c>
      <c r="D108" s="22">
        <v>158.814682</v>
      </c>
      <c r="E108" s="4">
        <f t="shared" si="2"/>
        <v>3.17629364</v>
      </c>
      <c r="F108" s="3"/>
    </row>
    <row r="109" spans="1:6" ht="12.75">
      <c r="A109" s="3" t="s">
        <v>21</v>
      </c>
      <c r="B109" s="3" t="s">
        <v>4</v>
      </c>
      <c r="C109" s="13">
        <v>42391</v>
      </c>
      <c r="D109" s="22">
        <v>55.34801102</v>
      </c>
      <c r="E109" s="4">
        <f t="shared" si="2"/>
        <v>1.1069602204</v>
      </c>
      <c r="F109" s="3"/>
    </row>
    <row r="110" spans="1:6" ht="12.75">
      <c r="A110" s="3" t="s">
        <v>21</v>
      </c>
      <c r="B110" s="3" t="s">
        <v>4</v>
      </c>
      <c r="C110" s="13">
        <v>42392</v>
      </c>
      <c r="D110" s="22">
        <v>107.5395126</v>
      </c>
      <c r="E110" s="4">
        <f t="shared" si="2"/>
        <v>2.1507902519999997</v>
      </c>
      <c r="F110" s="3"/>
    </row>
    <row r="111" spans="1:6" ht="12.75">
      <c r="A111" s="3" t="s">
        <v>21</v>
      </c>
      <c r="B111" s="3" t="s">
        <v>4</v>
      </c>
      <c r="C111" s="13">
        <v>42393</v>
      </c>
      <c r="D111" s="22">
        <v>182.7077484</v>
      </c>
      <c r="E111" s="4">
        <f t="shared" si="2"/>
        <v>3.6541549680000003</v>
      </c>
      <c r="F111" s="3"/>
    </row>
    <row r="112" spans="1:6" ht="12.75">
      <c r="A112" s="3" t="s">
        <v>21</v>
      </c>
      <c r="B112" s="3" t="s">
        <v>4</v>
      </c>
      <c r="C112" s="13">
        <v>42394</v>
      </c>
      <c r="D112" s="22">
        <v>236.1740265</v>
      </c>
      <c r="E112" s="4">
        <f t="shared" si="2"/>
        <v>4.72348053</v>
      </c>
      <c r="F112" s="3"/>
    </row>
    <row r="113" spans="1:6" ht="12.75">
      <c r="A113" s="3" t="s">
        <v>21</v>
      </c>
      <c r="B113" s="3" t="s">
        <v>4</v>
      </c>
      <c r="C113" s="13">
        <v>42395</v>
      </c>
      <c r="D113" s="22">
        <v>245.8093872</v>
      </c>
      <c r="E113" s="4">
        <f t="shared" si="2"/>
        <v>4.916187744</v>
      </c>
      <c r="F113" s="3"/>
    </row>
    <row r="114" spans="1:6" ht="12.75">
      <c r="A114" s="3" t="s">
        <v>21</v>
      </c>
      <c r="B114" s="3" t="s">
        <v>4</v>
      </c>
      <c r="C114" s="13">
        <v>42396</v>
      </c>
      <c r="D114" s="22">
        <v>190.5009308</v>
      </c>
      <c r="E114" s="4">
        <f t="shared" si="2"/>
        <v>3.810018616</v>
      </c>
      <c r="F114" s="3"/>
    </row>
    <row r="115" spans="1:6" ht="12.75">
      <c r="A115" s="3" t="s">
        <v>21</v>
      </c>
      <c r="B115" s="3" t="s">
        <v>4</v>
      </c>
      <c r="C115" s="13">
        <v>42397</v>
      </c>
      <c r="D115" s="22">
        <v>150.0292206</v>
      </c>
      <c r="E115" s="4">
        <f t="shared" si="2"/>
        <v>3.0005844120000003</v>
      </c>
      <c r="F115" s="3"/>
    </row>
    <row r="116" spans="1:6" ht="12.75">
      <c r="A116" s="3" t="s">
        <v>21</v>
      </c>
      <c r="B116" s="3" t="s">
        <v>4</v>
      </c>
      <c r="C116" s="13">
        <v>42398</v>
      </c>
      <c r="D116" s="22">
        <v>95.53827667</v>
      </c>
      <c r="E116" s="4">
        <f t="shared" si="2"/>
        <v>1.9107655334</v>
      </c>
      <c r="F116" s="3"/>
    </row>
    <row r="117" spans="1:6" ht="12.75">
      <c r="A117" s="3" t="s">
        <v>21</v>
      </c>
      <c r="B117" s="3" t="s">
        <v>4</v>
      </c>
      <c r="C117" s="13">
        <v>42399</v>
      </c>
      <c r="D117" s="22">
        <v>70.00608826</v>
      </c>
      <c r="E117" s="4">
        <f t="shared" si="2"/>
        <v>1.4001217652</v>
      </c>
      <c r="F117" s="3"/>
    </row>
    <row r="118" spans="1:6" ht="12.75">
      <c r="A118" s="3" t="s">
        <v>21</v>
      </c>
      <c r="B118" s="3" t="s">
        <v>4</v>
      </c>
      <c r="C118" s="13">
        <v>42400</v>
      </c>
      <c r="D118" s="22">
        <v>106.0488892</v>
      </c>
      <c r="E118" s="4">
        <f t="shared" si="2"/>
        <v>2.120977784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януари!E119</f>
        <v>31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24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януари!E121</f>
        <v>24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97.91701034129031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E120/31*100</f>
        <v>100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82">
      <selection activeCell="D8" sqref="D8:D38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31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42644</v>
      </c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42645</v>
      </c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42646</v>
      </c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42647</v>
      </c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42648</v>
      </c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42649</v>
      </c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42650</v>
      </c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42651</v>
      </c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42652</v>
      </c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42653</v>
      </c>
      <c r="D17" s="22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42654</v>
      </c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42655</v>
      </c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42656</v>
      </c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42657</v>
      </c>
      <c r="D21" s="22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42658</v>
      </c>
      <c r="D22" s="22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42659</v>
      </c>
      <c r="D23" s="22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42660</v>
      </c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42661</v>
      </c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42662</v>
      </c>
      <c r="D26" s="22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42663</v>
      </c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42664</v>
      </c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42665</v>
      </c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42666</v>
      </c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42667</v>
      </c>
      <c r="D31" s="22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42668</v>
      </c>
      <c r="D32" s="22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42669</v>
      </c>
      <c r="D33" s="22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42670</v>
      </c>
      <c r="D34" s="22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42671</v>
      </c>
      <c r="D35" s="22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42672</v>
      </c>
      <c r="D36" s="22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42673</v>
      </c>
      <c r="D37" s="22"/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42674</v>
      </c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септември!E40+октомври!E39</f>
        <v>270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септември!E42+октомври!E41</f>
        <v>64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E40/305*100</f>
        <v>88.52459016393442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42644</v>
      </c>
      <c r="D48" s="22"/>
      <c r="E48" s="4" t="str">
        <f aca="true" t="shared" si="1" ref="E48:E5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42645</v>
      </c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42646</v>
      </c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42647</v>
      </c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42648</v>
      </c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42649</v>
      </c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42650</v>
      </c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42651</v>
      </c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42652</v>
      </c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42653</v>
      </c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42654</v>
      </c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42655</v>
      </c>
      <c r="D59" s="22"/>
      <c r="E59" s="4" t="str">
        <f aca="true" t="shared" si="2" ref="E59:E78">IF(D59/50&gt;1,D59/50,"-")</f>
        <v>-</v>
      </c>
      <c r="F59" s="3"/>
    </row>
    <row r="60" spans="1:6" ht="12.75">
      <c r="A60" s="3" t="s">
        <v>19</v>
      </c>
      <c r="B60" s="3" t="s">
        <v>4</v>
      </c>
      <c r="C60" s="13">
        <v>42656</v>
      </c>
      <c r="D60" s="22"/>
      <c r="E60" s="4" t="str">
        <f t="shared" si="2"/>
        <v>-</v>
      </c>
      <c r="F60" s="3"/>
    </row>
    <row r="61" spans="1:6" ht="12.75">
      <c r="A61" s="3" t="s">
        <v>19</v>
      </c>
      <c r="B61" s="3" t="s">
        <v>4</v>
      </c>
      <c r="C61" s="13">
        <v>42657</v>
      </c>
      <c r="D61" s="22"/>
      <c r="E61" s="4" t="str">
        <f t="shared" si="2"/>
        <v>-</v>
      </c>
      <c r="F61" s="3"/>
    </row>
    <row r="62" spans="1:6" ht="12.75">
      <c r="A62" s="3" t="s">
        <v>19</v>
      </c>
      <c r="B62" s="3" t="s">
        <v>4</v>
      </c>
      <c r="C62" s="13">
        <v>42658</v>
      </c>
      <c r="D62" s="22"/>
      <c r="E62" s="4" t="str">
        <f t="shared" si="2"/>
        <v>-</v>
      </c>
      <c r="F62" s="3"/>
    </row>
    <row r="63" spans="1:6" ht="12.75">
      <c r="A63" s="3" t="s">
        <v>19</v>
      </c>
      <c r="B63" s="3" t="s">
        <v>4</v>
      </c>
      <c r="C63" s="13">
        <v>42659</v>
      </c>
      <c r="D63" s="22"/>
      <c r="E63" s="4" t="str">
        <f t="shared" si="2"/>
        <v>-</v>
      </c>
      <c r="F63" s="3"/>
    </row>
    <row r="64" spans="1:6" ht="12.75">
      <c r="A64" s="3" t="s">
        <v>19</v>
      </c>
      <c r="B64" s="3" t="s">
        <v>4</v>
      </c>
      <c r="C64" s="13">
        <v>42660</v>
      </c>
      <c r="D64" s="22"/>
      <c r="E64" s="4" t="str">
        <f t="shared" si="2"/>
        <v>-</v>
      </c>
      <c r="F64" s="3"/>
    </row>
    <row r="65" spans="1:6" ht="12.75">
      <c r="A65" s="3" t="s">
        <v>19</v>
      </c>
      <c r="B65" s="3" t="s">
        <v>4</v>
      </c>
      <c r="C65" s="13">
        <v>42661</v>
      </c>
      <c r="D65" s="22"/>
      <c r="E65" s="4" t="str">
        <f t="shared" si="2"/>
        <v>-</v>
      </c>
      <c r="F65" s="3"/>
    </row>
    <row r="66" spans="1:6" ht="12.75">
      <c r="A66" s="3" t="s">
        <v>19</v>
      </c>
      <c r="B66" s="3" t="s">
        <v>4</v>
      </c>
      <c r="C66" s="13">
        <v>42662</v>
      </c>
      <c r="D66" s="22"/>
      <c r="E66" s="4" t="str">
        <f t="shared" si="2"/>
        <v>-</v>
      </c>
      <c r="F66" s="3"/>
    </row>
    <row r="67" spans="1:6" ht="12.75">
      <c r="A67" s="3" t="s">
        <v>19</v>
      </c>
      <c r="B67" s="3" t="s">
        <v>4</v>
      </c>
      <c r="C67" s="13">
        <v>42663</v>
      </c>
      <c r="D67" s="22"/>
      <c r="E67" s="4" t="str">
        <f t="shared" si="2"/>
        <v>-</v>
      </c>
      <c r="F67" s="3"/>
    </row>
    <row r="68" spans="1:6" ht="12.75">
      <c r="A68" s="3" t="s">
        <v>19</v>
      </c>
      <c r="B68" s="3" t="s">
        <v>4</v>
      </c>
      <c r="C68" s="13">
        <v>42664</v>
      </c>
      <c r="D68" s="22"/>
      <c r="E68" s="4" t="str">
        <f t="shared" si="2"/>
        <v>-</v>
      </c>
      <c r="F68" s="3"/>
    </row>
    <row r="69" spans="1:6" ht="12.75">
      <c r="A69" s="3" t="s">
        <v>19</v>
      </c>
      <c r="B69" s="3" t="s">
        <v>4</v>
      </c>
      <c r="C69" s="13">
        <v>42665</v>
      </c>
      <c r="D69" s="22"/>
      <c r="E69" s="4" t="str">
        <f t="shared" si="2"/>
        <v>-</v>
      </c>
      <c r="F69" s="3"/>
    </row>
    <row r="70" spans="1:6" ht="12.75">
      <c r="A70" s="3" t="s">
        <v>19</v>
      </c>
      <c r="B70" s="3" t="s">
        <v>4</v>
      </c>
      <c r="C70" s="13">
        <v>42666</v>
      </c>
      <c r="D70" s="22"/>
      <c r="E70" s="4" t="str">
        <f t="shared" si="2"/>
        <v>-</v>
      </c>
      <c r="F70" s="3"/>
    </row>
    <row r="71" spans="1:6" ht="12.75">
      <c r="A71" s="3" t="s">
        <v>19</v>
      </c>
      <c r="B71" s="3" t="s">
        <v>4</v>
      </c>
      <c r="C71" s="13">
        <v>42667</v>
      </c>
      <c r="D71" s="22"/>
      <c r="E71" s="4" t="str">
        <f t="shared" si="2"/>
        <v>-</v>
      </c>
      <c r="F71" s="3"/>
    </row>
    <row r="72" spans="1:6" ht="12.75">
      <c r="A72" s="3" t="s">
        <v>19</v>
      </c>
      <c r="B72" s="3" t="s">
        <v>4</v>
      </c>
      <c r="C72" s="13">
        <v>42668</v>
      </c>
      <c r="D72" s="22"/>
      <c r="E72" s="4" t="str">
        <f t="shared" si="2"/>
        <v>-</v>
      </c>
      <c r="F72" s="3"/>
    </row>
    <row r="73" spans="1:6" ht="12.75">
      <c r="A73" s="3" t="s">
        <v>19</v>
      </c>
      <c r="B73" s="3" t="s">
        <v>4</v>
      </c>
      <c r="C73" s="13">
        <v>42669</v>
      </c>
      <c r="D73" s="22"/>
      <c r="E73" s="4" t="str">
        <f t="shared" si="2"/>
        <v>-</v>
      </c>
      <c r="F73" s="3"/>
    </row>
    <row r="74" spans="1:6" ht="12.75">
      <c r="A74" s="3" t="s">
        <v>19</v>
      </c>
      <c r="B74" s="3" t="s">
        <v>4</v>
      </c>
      <c r="C74" s="13">
        <v>42670</v>
      </c>
      <c r="D74" s="22"/>
      <c r="E74" s="4" t="str">
        <f t="shared" si="2"/>
        <v>-</v>
      </c>
      <c r="F74" s="3"/>
    </row>
    <row r="75" spans="1:6" ht="12.75">
      <c r="A75" s="3" t="s">
        <v>19</v>
      </c>
      <c r="B75" s="3" t="s">
        <v>4</v>
      </c>
      <c r="C75" s="13">
        <v>42671</v>
      </c>
      <c r="D75" s="22"/>
      <c r="E75" s="4" t="str">
        <f t="shared" si="2"/>
        <v>-</v>
      </c>
      <c r="F75" s="3"/>
    </row>
    <row r="76" spans="1:6" ht="12.75">
      <c r="A76" s="3" t="s">
        <v>19</v>
      </c>
      <c r="B76" s="3" t="s">
        <v>4</v>
      </c>
      <c r="C76" s="13">
        <v>42672</v>
      </c>
      <c r="D76" s="22"/>
      <c r="E76" s="4" t="str">
        <f t="shared" si="2"/>
        <v>-</v>
      </c>
      <c r="F76" s="3"/>
    </row>
    <row r="77" spans="1:6" ht="12.75">
      <c r="A77" s="3" t="s">
        <v>19</v>
      </c>
      <c r="B77" s="3" t="s">
        <v>4</v>
      </c>
      <c r="C77" s="13">
        <v>42673</v>
      </c>
      <c r="D77" s="22"/>
      <c r="E77" s="4" t="str">
        <f t="shared" si="2"/>
        <v>-</v>
      </c>
      <c r="F77" s="3"/>
    </row>
    <row r="78" spans="1:6" ht="12.75">
      <c r="A78" s="3" t="s">
        <v>19</v>
      </c>
      <c r="B78" s="3" t="s">
        <v>4</v>
      </c>
      <c r="C78" s="13">
        <v>42674</v>
      </c>
      <c r="D78" s="22"/>
      <c r="E78" s="4" t="str">
        <f t="shared" si="2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септември!E80+октомври!E79</f>
        <v>265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септември!E82+октомври!E81</f>
        <v>40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E80/305*100</f>
        <v>86.88524590163934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42644</v>
      </c>
      <c r="D88" s="22"/>
      <c r="E88" s="4" t="str">
        <f aca="true" t="shared" si="3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42645</v>
      </c>
      <c r="D89" s="22"/>
      <c r="E89" s="4" t="str">
        <f t="shared" si="3"/>
        <v>-</v>
      </c>
      <c r="F89" s="3"/>
    </row>
    <row r="90" spans="1:6" ht="12.75">
      <c r="A90" s="3" t="s">
        <v>21</v>
      </c>
      <c r="B90" s="3" t="s">
        <v>4</v>
      </c>
      <c r="C90" s="13">
        <v>42646</v>
      </c>
      <c r="D90" s="22"/>
      <c r="E90" s="4" t="str">
        <f t="shared" si="3"/>
        <v>-</v>
      </c>
      <c r="F90" s="3"/>
    </row>
    <row r="91" spans="1:6" ht="12.75">
      <c r="A91" s="3" t="s">
        <v>21</v>
      </c>
      <c r="B91" s="3" t="s">
        <v>4</v>
      </c>
      <c r="C91" s="13">
        <v>42647</v>
      </c>
      <c r="D91" s="22"/>
      <c r="E91" s="4" t="str">
        <f t="shared" si="3"/>
        <v>-</v>
      </c>
      <c r="F91" s="3"/>
    </row>
    <row r="92" spans="1:6" ht="12.75">
      <c r="A92" s="3" t="s">
        <v>21</v>
      </c>
      <c r="B92" s="3" t="s">
        <v>4</v>
      </c>
      <c r="C92" s="13">
        <v>42648</v>
      </c>
      <c r="D92" s="22"/>
      <c r="E92" s="4" t="str">
        <f t="shared" si="3"/>
        <v>-</v>
      </c>
      <c r="F92" s="3"/>
    </row>
    <row r="93" spans="1:6" ht="12.75">
      <c r="A93" s="3" t="s">
        <v>21</v>
      </c>
      <c r="B93" s="3" t="s">
        <v>4</v>
      </c>
      <c r="C93" s="13">
        <v>42649</v>
      </c>
      <c r="D93" s="22"/>
      <c r="E93" s="4" t="str">
        <f t="shared" si="3"/>
        <v>-</v>
      </c>
      <c r="F93" s="3"/>
    </row>
    <row r="94" spans="1:6" ht="12.75">
      <c r="A94" s="3" t="s">
        <v>21</v>
      </c>
      <c r="B94" s="3" t="s">
        <v>4</v>
      </c>
      <c r="C94" s="13">
        <v>42650</v>
      </c>
      <c r="D94" s="22"/>
      <c r="E94" s="4" t="str">
        <f t="shared" si="3"/>
        <v>-</v>
      </c>
      <c r="F94" s="3"/>
    </row>
    <row r="95" spans="1:6" ht="12.75">
      <c r="A95" s="3" t="s">
        <v>21</v>
      </c>
      <c r="B95" s="3" t="s">
        <v>4</v>
      </c>
      <c r="C95" s="13">
        <v>42651</v>
      </c>
      <c r="D95" s="22"/>
      <c r="E95" s="4" t="str">
        <f t="shared" si="3"/>
        <v>-</v>
      </c>
      <c r="F95" s="3"/>
    </row>
    <row r="96" spans="1:6" ht="12.75">
      <c r="A96" s="3" t="s">
        <v>21</v>
      </c>
      <c r="B96" s="3" t="s">
        <v>4</v>
      </c>
      <c r="C96" s="13">
        <v>42652</v>
      </c>
      <c r="D96" s="22"/>
      <c r="E96" s="4" t="str">
        <f t="shared" si="3"/>
        <v>-</v>
      </c>
      <c r="F96" s="3"/>
    </row>
    <row r="97" spans="1:6" ht="12.75">
      <c r="A97" s="3" t="s">
        <v>21</v>
      </c>
      <c r="B97" s="3" t="s">
        <v>4</v>
      </c>
      <c r="C97" s="13">
        <v>42653</v>
      </c>
      <c r="D97" s="22"/>
      <c r="E97" s="4" t="str">
        <f t="shared" si="3"/>
        <v>-</v>
      </c>
      <c r="F97" s="3"/>
    </row>
    <row r="98" spans="1:6" ht="12.75">
      <c r="A98" s="3" t="s">
        <v>21</v>
      </c>
      <c r="B98" s="3" t="s">
        <v>4</v>
      </c>
      <c r="C98" s="13">
        <v>42654</v>
      </c>
      <c r="D98" s="22"/>
      <c r="E98" s="4" t="str">
        <f t="shared" si="3"/>
        <v>-</v>
      </c>
      <c r="F98" s="3"/>
    </row>
    <row r="99" spans="1:6" ht="12.75">
      <c r="A99" s="3" t="s">
        <v>21</v>
      </c>
      <c r="B99" s="3" t="s">
        <v>4</v>
      </c>
      <c r="C99" s="13">
        <v>42655</v>
      </c>
      <c r="D99" s="22"/>
      <c r="E99" s="4" t="str">
        <f t="shared" si="3"/>
        <v>-</v>
      </c>
      <c r="F99" s="3"/>
    </row>
    <row r="100" spans="1:6" ht="12.75">
      <c r="A100" s="3" t="s">
        <v>21</v>
      </c>
      <c r="B100" s="3" t="s">
        <v>4</v>
      </c>
      <c r="C100" s="13">
        <v>42656</v>
      </c>
      <c r="D100" s="22"/>
      <c r="E100" s="4" t="str">
        <f t="shared" si="3"/>
        <v>-</v>
      </c>
      <c r="F100" s="3"/>
    </row>
    <row r="101" spans="1:6" ht="12.75">
      <c r="A101" s="3" t="s">
        <v>21</v>
      </c>
      <c r="B101" s="3" t="s">
        <v>4</v>
      </c>
      <c r="C101" s="13">
        <v>42657</v>
      </c>
      <c r="D101" s="22"/>
      <c r="E101" s="4" t="str">
        <f t="shared" si="3"/>
        <v>-</v>
      </c>
      <c r="F101" s="3"/>
    </row>
    <row r="102" spans="1:6" ht="12.75">
      <c r="A102" s="3" t="s">
        <v>21</v>
      </c>
      <c r="B102" s="3" t="s">
        <v>4</v>
      </c>
      <c r="C102" s="13">
        <v>42658</v>
      </c>
      <c r="D102" s="22"/>
      <c r="E102" s="4" t="str">
        <f t="shared" si="3"/>
        <v>-</v>
      </c>
      <c r="F102" s="3"/>
    </row>
    <row r="103" spans="1:6" ht="12.75">
      <c r="A103" s="3" t="s">
        <v>21</v>
      </c>
      <c r="B103" s="3" t="s">
        <v>4</v>
      </c>
      <c r="C103" s="13">
        <v>42659</v>
      </c>
      <c r="D103" s="22"/>
      <c r="E103" s="4" t="str">
        <f t="shared" si="3"/>
        <v>-</v>
      </c>
      <c r="F103" s="3"/>
    </row>
    <row r="104" spans="1:6" ht="12.75">
      <c r="A104" s="3" t="s">
        <v>21</v>
      </c>
      <c r="B104" s="3" t="s">
        <v>4</v>
      </c>
      <c r="C104" s="13">
        <v>42660</v>
      </c>
      <c r="D104" s="22"/>
      <c r="E104" s="4" t="str">
        <f t="shared" si="3"/>
        <v>-</v>
      </c>
      <c r="F104" s="3"/>
    </row>
    <row r="105" spans="1:6" ht="12.75">
      <c r="A105" s="3" t="s">
        <v>21</v>
      </c>
      <c r="B105" s="3" t="s">
        <v>4</v>
      </c>
      <c r="C105" s="13">
        <v>42661</v>
      </c>
      <c r="D105" s="22"/>
      <c r="E105" s="4" t="str">
        <f t="shared" si="3"/>
        <v>-</v>
      </c>
      <c r="F105" s="3"/>
    </row>
    <row r="106" spans="1:6" ht="12.75">
      <c r="A106" s="3" t="s">
        <v>21</v>
      </c>
      <c r="B106" s="3" t="s">
        <v>4</v>
      </c>
      <c r="C106" s="13">
        <v>42662</v>
      </c>
      <c r="D106" s="22"/>
      <c r="E106" s="4" t="str">
        <f t="shared" si="3"/>
        <v>-</v>
      </c>
      <c r="F106" s="3"/>
    </row>
    <row r="107" spans="1:6" ht="12.75">
      <c r="A107" s="3" t="s">
        <v>21</v>
      </c>
      <c r="B107" s="3" t="s">
        <v>4</v>
      </c>
      <c r="C107" s="13">
        <v>42663</v>
      </c>
      <c r="D107" s="22"/>
      <c r="E107" s="4" t="str">
        <f t="shared" si="3"/>
        <v>-</v>
      </c>
      <c r="F107" s="3"/>
    </row>
    <row r="108" spans="1:6" ht="12.75">
      <c r="A108" s="3" t="s">
        <v>21</v>
      </c>
      <c r="B108" s="3" t="s">
        <v>4</v>
      </c>
      <c r="C108" s="13">
        <v>42664</v>
      </c>
      <c r="D108" s="22"/>
      <c r="E108" s="4" t="str">
        <f t="shared" si="3"/>
        <v>-</v>
      </c>
      <c r="F108" s="3"/>
    </row>
    <row r="109" spans="1:6" ht="12.75">
      <c r="A109" s="3" t="s">
        <v>21</v>
      </c>
      <c r="B109" s="3" t="s">
        <v>4</v>
      </c>
      <c r="C109" s="13">
        <v>42665</v>
      </c>
      <c r="D109" s="22"/>
      <c r="E109" s="4" t="str">
        <f t="shared" si="3"/>
        <v>-</v>
      </c>
      <c r="F109" s="3"/>
    </row>
    <row r="110" spans="1:6" ht="12.75">
      <c r="A110" s="3" t="s">
        <v>21</v>
      </c>
      <c r="B110" s="3" t="s">
        <v>4</v>
      </c>
      <c r="C110" s="13">
        <v>42666</v>
      </c>
      <c r="D110" s="22"/>
      <c r="E110" s="4" t="str">
        <f t="shared" si="3"/>
        <v>-</v>
      </c>
      <c r="F110" s="3"/>
    </row>
    <row r="111" spans="1:6" ht="12.75">
      <c r="A111" s="3" t="s">
        <v>21</v>
      </c>
      <c r="B111" s="3" t="s">
        <v>4</v>
      </c>
      <c r="C111" s="13">
        <v>42667</v>
      </c>
      <c r="D111" s="22"/>
      <c r="E111" s="4" t="str">
        <f t="shared" si="3"/>
        <v>-</v>
      </c>
      <c r="F111" s="3"/>
    </row>
    <row r="112" spans="1:6" ht="12.75">
      <c r="A112" s="3" t="s">
        <v>21</v>
      </c>
      <c r="B112" s="3" t="s">
        <v>4</v>
      </c>
      <c r="C112" s="13">
        <v>42668</v>
      </c>
      <c r="D112" s="22"/>
      <c r="E112" s="4" t="str">
        <f t="shared" si="3"/>
        <v>-</v>
      </c>
      <c r="F112" s="3"/>
    </row>
    <row r="113" spans="1:6" ht="12.75">
      <c r="A113" s="3" t="s">
        <v>21</v>
      </c>
      <c r="B113" s="3" t="s">
        <v>4</v>
      </c>
      <c r="C113" s="13">
        <v>42669</v>
      </c>
      <c r="D113" s="22"/>
      <c r="E113" s="4" t="str">
        <f t="shared" si="3"/>
        <v>-</v>
      </c>
      <c r="F113" s="3"/>
    </row>
    <row r="114" spans="1:6" ht="12.75">
      <c r="A114" s="3" t="s">
        <v>21</v>
      </c>
      <c r="B114" s="3" t="s">
        <v>4</v>
      </c>
      <c r="C114" s="13">
        <v>42670</v>
      </c>
      <c r="D114" s="22"/>
      <c r="E114" s="4" t="str">
        <f t="shared" si="3"/>
        <v>-</v>
      </c>
      <c r="F114" s="3"/>
    </row>
    <row r="115" spans="1:6" ht="12.75">
      <c r="A115" s="3" t="s">
        <v>21</v>
      </c>
      <c r="B115" s="3" t="s">
        <v>4</v>
      </c>
      <c r="C115" s="13">
        <v>42671</v>
      </c>
      <c r="D115" s="22"/>
      <c r="E115" s="4" t="str">
        <f t="shared" si="3"/>
        <v>-</v>
      </c>
      <c r="F115" s="3"/>
    </row>
    <row r="116" spans="1:6" ht="12.75">
      <c r="A116" s="3" t="s">
        <v>21</v>
      </c>
      <c r="B116" s="3" t="s">
        <v>4</v>
      </c>
      <c r="C116" s="13">
        <v>42672</v>
      </c>
      <c r="D116" s="22"/>
      <c r="E116" s="4" t="str">
        <f t="shared" si="3"/>
        <v>-</v>
      </c>
      <c r="F116" s="3"/>
    </row>
    <row r="117" spans="1:6" ht="12.75">
      <c r="A117" s="3" t="s">
        <v>21</v>
      </c>
      <c r="B117" s="3" t="s">
        <v>4</v>
      </c>
      <c r="C117" s="13">
        <v>42673</v>
      </c>
      <c r="D117" s="22"/>
      <c r="E117" s="4" t="str">
        <f t="shared" si="3"/>
        <v>-</v>
      </c>
      <c r="F117" s="3"/>
    </row>
    <row r="118" spans="1:6" ht="12.75">
      <c r="A118" s="3" t="s">
        <v>21</v>
      </c>
      <c r="B118" s="3" t="s">
        <v>4</v>
      </c>
      <c r="C118" s="13">
        <v>42674</v>
      </c>
      <c r="D118" s="22"/>
      <c r="E118" s="4" t="str">
        <f t="shared" si="3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септември!E120+октомври!E119</f>
        <v>271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септември!E122+октомври!E121</f>
        <v>64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E120/305*100</f>
        <v>88.85245901639345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32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42675</v>
      </c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42676</v>
      </c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42677</v>
      </c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42678</v>
      </c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42679</v>
      </c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42680</v>
      </c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42681</v>
      </c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42682</v>
      </c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42683</v>
      </c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42684</v>
      </c>
      <c r="D17" s="22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42685</v>
      </c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42686</v>
      </c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42687</v>
      </c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42688</v>
      </c>
      <c r="D21" s="22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42689</v>
      </c>
      <c r="D22" s="22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42690</v>
      </c>
      <c r="D23" s="22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42691</v>
      </c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42692</v>
      </c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42693</v>
      </c>
      <c r="D26" s="22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42694</v>
      </c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42695</v>
      </c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42696</v>
      </c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42697</v>
      </c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42698</v>
      </c>
      <c r="D31" s="22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42699</v>
      </c>
      <c r="D32" s="22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42700</v>
      </c>
      <c r="D33" s="22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42701</v>
      </c>
      <c r="D34" s="22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42702</v>
      </c>
      <c r="D35" s="22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42703</v>
      </c>
      <c r="D36" s="22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42704</v>
      </c>
      <c r="D37" s="22"/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октомври!E40+ноември!E39</f>
        <v>270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октомври!E42+ноември!E41</f>
        <v>64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E40/335*100</f>
        <v>80.59701492537313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октомври!E80+ноември!E79</f>
        <v>265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октомври!E82+ноември!E81</f>
        <v>40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E80/335*100</f>
        <v>79.1044776119403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2"/>
        <v>-</v>
      </c>
      <c r="F117" s="3"/>
    </row>
    <row r="118" spans="1:6" ht="12.75" hidden="1">
      <c r="A118" s="3"/>
      <c r="B118" s="3"/>
      <c r="C118" s="13"/>
      <c r="D118" s="5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октомври!E120+ноември!E119</f>
        <v>271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октомври!E122+ноември!E121</f>
        <v>64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E120/335*100</f>
        <v>80.8955223880597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06">
      <selection activeCell="E125" sqref="E125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33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/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/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/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/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/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/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/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/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/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/>
      <c r="D17" s="22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/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/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/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/>
      <c r="D21" s="22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/>
      <c r="D22" s="22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/>
      <c r="D23" s="22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/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/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/>
      <c r="D26" s="22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/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/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/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/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/>
      <c r="D31" s="22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/>
      <c r="D32" s="22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/>
      <c r="D33" s="22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/>
      <c r="D34" s="22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/>
      <c r="D35" s="22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/>
      <c r="D36" s="22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/>
      <c r="D37" s="22"/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ноември!E40+декември!E39</f>
        <v>270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ноември!E42+декември!E41</f>
        <v>64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E40/366*100</f>
        <v>73.77049180327869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/>
      <c r="D78" s="22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ноември!E80+декември!E79</f>
        <v>265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ноември!E82+декември!E81</f>
        <v>40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E80/366*100</f>
        <v>72.40437158469946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/>
      <c r="D118" s="22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ноември!E120+декември!E119</f>
        <v>271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ноември!E122+декември!E121</f>
        <v>64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E120/366*100</f>
        <v>74.04371584699454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12">
      <selection activeCell="I8" sqref="I8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23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24">
        <v>42401</v>
      </c>
      <c r="D8" s="22">
        <v>32</v>
      </c>
      <c r="E8" s="21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24">
        <v>42402</v>
      </c>
      <c r="D9" s="22">
        <v>62.36202066675356</v>
      </c>
      <c r="E9" s="21">
        <f t="shared" si="0"/>
        <v>1.2472404133350712</v>
      </c>
      <c r="F9" s="3"/>
    </row>
    <row r="10" spans="1:6" ht="12.75">
      <c r="A10" s="3" t="s">
        <v>6</v>
      </c>
      <c r="B10" s="3" t="s">
        <v>5</v>
      </c>
      <c r="C10" s="24">
        <v>42403</v>
      </c>
      <c r="D10" s="22">
        <v>77.29979408982194</v>
      </c>
      <c r="E10" s="21">
        <f t="shared" si="0"/>
        <v>1.545995881796439</v>
      </c>
      <c r="F10" s="3"/>
    </row>
    <row r="11" spans="1:6" ht="12.75">
      <c r="A11" s="3" t="s">
        <v>6</v>
      </c>
      <c r="B11" s="3" t="s">
        <v>5</v>
      </c>
      <c r="C11" s="24">
        <v>42404</v>
      </c>
      <c r="D11" s="22">
        <v>27.551607099801558</v>
      </c>
      <c r="E11" s="21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24">
        <v>42405</v>
      </c>
      <c r="D12" s="22">
        <v>23.090619088245038</v>
      </c>
      <c r="E12" s="21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24">
        <v>42406</v>
      </c>
      <c r="D13" s="22">
        <v>63.354417465823076</v>
      </c>
      <c r="E13" s="21">
        <f t="shared" si="0"/>
        <v>1.2670883493164615</v>
      </c>
      <c r="F13" s="3"/>
    </row>
    <row r="14" spans="1:6" ht="12.75">
      <c r="A14" s="3" t="s">
        <v>6</v>
      </c>
      <c r="B14" s="3" t="s">
        <v>5</v>
      </c>
      <c r="C14" s="24">
        <v>42407</v>
      </c>
      <c r="D14" s="22">
        <v>81.86657269506837</v>
      </c>
      <c r="E14" s="21">
        <f t="shared" si="0"/>
        <v>1.6373314539013675</v>
      </c>
      <c r="F14" s="3"/>
    </row>
    <row r="15" spans="1:6" ht="12.75">
      <c r="A15" s="3" t="s">
        <v>6</v>
      </c>
      <c r="B15" s="3" t="s">
        <v>5</v>
      </c>
      <c r="C15" s="24">
        <v>42408</v>
      </c>
      <c r="D15" s="22">
        <v>109.01621100270816</v>
      </c>
      <c r="E15" s="21">
        <f t="shared" si="0"/>
        <v>2.180324220054163</v>
      </c>
      <c r="F15" s="3"/>
    </row>
    <row r="16" spans="1:6" ht="12.75">
      <c r="A16" s="3" t="s">
        <v>6</v>
      </c>
      <c r="B16" s="3" t="s">
        <v>5</v>
      </c>
      <c r="C16" s="24">
        <v>42409</v>
      </c>
      <c r="D16" s="22">
        <v>109.10405964281128</v>
      </c>
      <c r="E16" s="21">
        <f t="shared" si="0"/>
        <v>2.1820811928562254</v>
      </c>
      <c r="F16" s="3"/>
    </row>
    <row r="17" spans="1:6" ht="12.75">
      <c r="A17" s="3" t="s">
        <v>6</v>
      </c>
      <c r="B17" s="3" t="s">
        <v>5</v>
      </c>
      <c r="C17" s="24">
        <v>42410</v>
      </c>
      <c r="D17" s="22">
        <v>40.30432362219349</v>
      </c>
      <c r="E17" s="21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24">
        <v>42411</v>
      </c>
      <c r="D18" s="22">
        <v>65.48954875085792</v>
      </c>
      <c r="E18" s="21">
        <f t="shared" si="0"/>
        <v>1.3097909750171584</v>
      </c>
      <c r="F18" s="3"/>
    </row>
    <row r="19" spans="1:6" ht="12.75">
      <c r="A19" s="3" t="s">
        <v>6</v>
      </c>
      <c r="B19" s="3" t="s">
        <v>5</v>
      </c>
      <c r="C19" s="24">
        <v>42412</v>
      </c>
      <c r="D19" s="22">
        <v>62.10005008068536</v>
      </c>
      <c r="E19" s="21">
        <f t="shared" si="0"/>
        <v>1.242001001613707</v>
      </c>
      <c r="F19" s="3"/>
    </row>
    <row r="20" spans="1:6" ht="12.75">
      <c r="A20" s="3" t="s">
        <v>6</v>
      </c>
      <c r="B20" s="3" t="s">
        <v>5</v>
      </c>
      <c r="C20" s="24">
        <v>42413</v>
      </c>
      <c r="D20" s="22">
        <v>80.77087238109343</v>
      </c>
      <c r="E20" s="21">
        <f t="shared" si="0"/>
        <v>1.6154174476218686</v>
      </c>
      <c r="F20" s="3"/>
    </row>
    <row r="21" spans="1:6" ht="12.75">
      <c r="A21" s="3" t="s">
        <v>6</v>
      </c>
      <c r="B21" s="3" t="s">
        <v>5</v>
      </c>
      <c r="C21" s="24">
        <v>42414</v>
      </c>
      <c r="D21" s="22">
        <v>63.2163655921952</v>
      </c>
      <c r="E21" s="21">
        <f t="shared" si="0"/>
        <v>1.264327311843904</v>
      </c>
      <c r="F21" s="3"/>
    </row>
    <row r="22" spans="1:6" ht="12.75">
      <c r="A22" s="3" t="s">
        <v>6</v>
      </c>
      <c r="B22" s="3" t="s">
        <v>5</v>
      </c>
      <c r="C22" s="24">
        <v>42415</v>
      </c>
      <c r="D22" s="22">
        <v>68.51525549475981</v>
      </c>
      <c r="E22" s="21">
        <f t="shared" si="0"/>
        <v>1.3703051098951962</v>
      </c>
      <c r="F22" s="3"/>
    </row>
    <row r="23" spans="1:6" ht="12.75">
      <c r="A23" s="3" t="s">
        <v>6</v>
      </c>
      <c r="B23" s="3" t="s">
        <v>5</v>
      </c>
      <c r="C23" s="24">
        <v>42416</v>
      </c>
      <c r="D23" s="22">
        <v>79.83528407931595</v>
      </c>
      <c r="E23" s="21">
        <f t="shared" si="0"/>
        <v>1.596705681586319</v>
      </c>
      <c r="F23" s="3"/>
    </row>
    <row r="24" spans="1:6" ht="12.75">
      <c r="A24" s="3" t="s">
        <v>6</v>
      </c>
      <c r="B24" s="3" t="s">
        <v>5</v>
      </c>
      <c r="C24" s="24">
        <v>42417</v>
      </c>
      <c r="D24" s="22">
        <v>38.86394835454334</v>
      </c>
      <c r="E24" s="21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24">
        <v>42418</v>
      </c>
      <c r="D25" s="22">
        <v>51.14838039404863</v>
      </c>
      <c r="E25" s="21">
        <f t="shared" si="0"/>
        <v>1.0229676078809726</v>
      </c>
      <c r="F25" s="3"/>
    </row>
    <row r="26" spans="1:6" ht="12.75">
      <c r="A26" s="3" t="s">
        <v>6</v>
      </c>
      <c r="B26" s="3" t="s">
        <v>5</v>
      </c>
      <c r="C26" s="24">
        <v>42419</v>
      </c>
      <c r="D26" s="22">
        <v>57.50644628712397</v>
      </c>
      <c r="E26" s="21">
        <f t="shared" si="0"/>
        <v>1.1501289257424794</v>
      </c>
      <c r="F26" s="3"/>
    </row>
    <row r="27" spans="1:6" ht="12.75">
      <c r="A27" s="3" t="s">
        <v>6</v>
      </c>
      <c r="B27" s="3" t="s">
        <v>5</v>
      </c>
      <c r="C27" s="24">
        <v>42420</v>
      </c>
      <c r="D27" s="22">
        <v>21.43108852495509</v>
      </c>
      <c r="E27" s="21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24">
        <v>42421</v>
      </c>
      <c r="D28" s="22">
        <v>50.08624367082677</v>
      </c>
      <c r="E28" s="21">
        <f t="shared" si="0"/>
        <v>1.0017248734165354</v>
      </c>
      <c r="F28" s="3"/>
    </row>
    <row r="29" spans="1:6" ht="12.75">
      <c r="A29" s="3" t="s">
        <v>6</v>
      </c>
      <c r="B29" s="3" t="s">
        <v>5</v>
      </c>
      <c r="C29" s="24">
        <v>42422</v>
      </c>
      <c r="D29" s="22">
        <v>63.823867641058484</v>
      </c>
      <c r="E29" s="21">
        <f t="shared" si="0"/>
        <v>1.2764773528211697</v>
      </c>
      <c r="F29" s="3"/>
    </row>
    <row r="30" spans="1:6" ht="12.75">
      <c r="A30" s="3" t="s">
        <v>6</v>
      </c>
      <c r="B30" s="3" t="s">
        <v>5</v>
      </c>
      <c r="C30" s="24">
        <v>42423</v>
      </c>
      <c r="D30" s="22">
        <v>26.684976247030782</v>
      </c>
      <c r="E30" s="21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24">
        <v>42424</v>
      </c>
      <c r="D31" s="22">
        <v>40.49191274669866</v>
      </c>
      <c r="E31" s="21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4">
        <v>42425</v>
      </c>
      <c r="D32" s="22">
        <v>67.3296350581637</v>
      </c>
      <c r="E32" s="21">
        <f t="shared" si="0"/>
        <v>1.3465927011632741</v>
      </c>
      <c r="F32" s="3"/>
    </row>
    <row r="33" spans="1:6" ht="12.75">
      <c r="A33" s="3" t="s">
        <v>6</v>
      </c>
      <c r="B33" s="3" t="s">
        <v>5</v>
      </c>
      <c r="C33" s="24">
        <v>42426</v>
      </c>
      <c r="D33" s="22">
        <v>57.194544948510774</v>
      </c>
      <c r="E33" s="21">
        <f t="shared" si="0"/>
        <v>1.1438908989702155</v>
      </c>
      <c r="F33" s="3"/>
    </row>
    <row r="34" spans="1:6" ht="12.75">
      <c r="A34" s="3" t="s">
        <v>6</v>
      </c>
      <c r="B34" s="3" t="s">
        <v>5</v>
      </c>
      <c r="C34" s="24">
        <v>42427</v>
      </c>
      <c r="D34" s="22">
        <v>52.110585397532596</v>
      </c>
      <c r="E34" s="21">
        <f t="shared" si="0"/>
        <v>1.0422117079506519</v>
      </c>
      <c r="F34" s="3"/>
    </row>
    <row r="35" spans="1:6" ht="12.75">
      <c r="A35" s="3" t="s">
        <v>6</v>
      </c>
      <c r="B35" s="3" t="s">
        <v>5</v>
      </c>
      <c r="C35" s="24">
        <v>42428</v>
      </c>
      <c r="D35" s="22">
        <v>79.40690704622645</v>
      </c>
      <c r="E35" s="21">
        <f t="shared" si="0"/>
        <v>1.588138140924529</v>
      </c>
      <c r="F35" s="3"/>
    </row>
    <row r="36" spans="1:6" ht="12.75">
      <c r="A36" s="3" t="s">
        <v>6</v>
      </c>
      <c r="B36" s="3" t="s">
        <v>5</v>
      </c>
      <c r="C36" s="24">
        <v>42429</v>
      </c>
      <c r="D36" s="22">
        <v>36.25150700176199</v>
      </c>
      <c r="E36" s="21" t="str">
        <f t="shared" si="0"/>
        <v>-</v>
      </c>
      <c r="F36" s="3"/>
    </row>
    <row r="37" spans="1:6" ht="12.75" hidden="1">
      <c r="A37" s="3" t="s">
        <v>6</v>
      </c>
      <c r="B37" s="3" t="s">
        <v>5</v>
      </c>
      <c r="C37" s="24"/>
      <c r="D37" s="14"/>
      <c r="E37" s="21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24"/>
      <c r="D38" s="14"/>
      <c r="E38" s="21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29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януари!E40+февруари!E39</f>
        <v>60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20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януари!E42+февруари!E41</f>
        <v>45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58.214036036917776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E40/60*100</f>
        <v>100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42401</v>
      </c>
      <c r="D48" s="22">
        <v>70.86193848</v>
      </c>
      <c r="E48" s="21">
        <f aca="true" t="shared" si="1" ref="E48:E78">IF(D48/50&gt;1,D48/50,"-")</f>
        <v>1.4172387696000002</v>
      </c>
      <c r="F48" s="3"/>
    </row>
    <row r="49" spans="1:6" ht="12.75">
      <c r="A49" s="3" t="s">
        <v>19</v>
      </c>
      <c r="B49" s="3" t="s">
        <v>4</v>
      </c>
      <c r="C49" s="13">
        <v>42402</v>
      </c>
      <c r="D49" s="22">
        <v>48.96536636</v>
      </c>
      <c r="E49" s="21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42403</v>
      </c>
      <c r="D50" s="22">
        <v>81.45043945</v>
      </c>
      <c r="E50" s="21">
        <f t="shared" si="1"/>
        <v>1.629008789</v>
      </c>
      <c r="F50" s="3"/>
    </row>
    <row r="51" spans="1:6" ht="12.75">
      <c r="A51" s="3" t="s">
        <v>19</v>
      </c>
      <c r="B51" s="3" t="s">
        <v>4</v>
      </c>
      <c r="C51" s="13">
        <v>42404</v>
      </c>
      <c r="D51" s="22">
        <v>70.08507538</v>
      </c>
      <c r="E51" s="21">
        <f t="shared" si="1"/>
        <v>1.4017015076000001</v>
      </c>
      <c r="F51" s="3"/>
    </row>
    <row r="52" spans="1:6" ht="12.75">
      <c r="A52" s="3" t="s">
        <v>19</v>
      </c>
      <c r="B52" s="3" t="s">
        <v>4</v>
      </c>
      <c r="C52" s="13">
        <v>42405</v>
      </c>
      <c r="D52" s="22">
        <v>19.62558746</v>
      </c>
      <c r="E52" s="21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42406</v>
      </c>
      <c r="D53" s="22">
        <v>27.05982971</v>
      </c>
      <c r="E53" s="21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42407</v>
      </c>
      <c r="D54" s="22">
        <v>58.43175888</v>
      </c>
      <c r="E54" s="21">
        <f t="shared" si="1"/>
        <v>1.1686351776</v>
      </c>
      <c r="F54" s="3"/>
    </row>
    <row r="55" spans="1:6" ht="12.75">
      <c r="A55" s="3" t="s">
        <v>19</v>
      </c>
      <c r="B55" s="3" t="s">
        <v>4</v>
      </c>
      <c r="C55" s="13">
        <v>42408</v>
      </c>
      <c r="D55" s="22">
        <v>113.7077866</v>
      </c>
      <c r="E55" s="21">
        <f t="shared" si="1"/>
        <v>2.274155732</v>
      </c>
      <c r="F55" s="3"/>
    </row>
    <row r="56" spans="1:6" ht="12.75">
      <c r="A56" s="3" t="s">
        <v>19</v>
      </c>
      <c r="B56" s="3" t="s">
        <v>4</v>
      </c>
      <c r="C56" s="13">
        <v>42409</v>
      </c>
      <c r="D56" s="22">
        <v>132.352478</v>
      </c>
      <c r="E56" s="21">
        <f t="shared" si="1"/>
        <v>2.6470495599999997</v>
      </c>
      <c r="F56" s="3"/>
    </row>
    <row r="57" spans="1:6" ht="12.75">
      <c r="A57" s="3" t="s">
        <v>19</v>
      </c>
      <c r="B57" s="3" t="s">
        <v>4</v>
      </c>
      <c r="C57" s="13">
        <v>42410</v>
      </c>
      <c r="D57" s="22">
        <v>126.1837692</v>
      </c>
      <c r="E57" s="21">
        <f t="shared" si="1"/>
        <v>2.523675384</v>
      </c>
      <c r="F57" s="3"/>
    </row>
    <row r="58" spans="1:6" ht="12.75">
      <c r="A58" s="3" t="s">
        <v>19</v>
      </c>
      <c r="B58" s="3" t="s">
        <v>4</v>
      </c>
      <c r="C58" s="13">
        <v>42411</v>
      </c>
      <c r="D58" s="22">
        <v>28.71487427</v>
      </c>
      <c r="E58" s="21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42412</v>
      </c>
      <c r="D59" s="22">
        <v>31.95107269</v>
      </c>
      <c r="E59" s="21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42413</v>
      </c>
      <c r="D60" s="22">
        <v>39.90842438</v>
      </c>
      <c r="E60" s="21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42414</v>
      </c>
      <c r="D61" s="22">
        <v>52.1242218</v>
      </c>
      <c r="E61" s="21">
        <f t="shared" si="1"/>
        <v>1.042484436</v>
      </c>
      <c r="F61" s="3"/>
    </row>
    <row r="62" spans="1:6" ht="12.75">
      <c r="A62" s="3" t="s">
        <v>19</v>
      </c>
      <c r="B62" s="3" t="s">
        <v>4</v>
      </c>
      <c r="C62" s="13">
        <v>42415</v>
      </c>
      <c r="D62" s="22">
        <v>64.00304413</v>
      </c>
      <c r="E62" s="21">
        <f t="shared" si="1"/>
        <v>1.2800608826000002</v>
      </c>
      <c r="F62" s="3"/>
    </row>
    <row r="63" spans="1:6" ht="12.75">
      <c r="A63" s="3" t="s">
        <v>19</v>
      </c>
      <c r="B63" s="3" t="s">
        <v>4</v>
      </c>
      <c r="C63" s="13">
        <v>42416</v>
      </c>
      <c r="D63" s="22">
        <v>69.47496796</v>
      </c>
      <c r="E63" s="21">
        <f t="shared" si="1"/>
        <v>1.3894993592</v>
      </c>
      <c r="F63" s="3"/>
    </row>
    <row r="64" spans="1:6" ht="12.75">
      <c r="A64" s="3" t="s">
        <v>19</v>
      </c>
      <c r="B64" s="3" t="s">
        <v>4</v>
      </c>
      <c r="C64" s="13">
        <v>42417</v>
      </c>
      <c r="D64" s="22">
        <v>62.66098404</v>
      </c>
      <c r="E64" s="21">
        <f t="shared" si="1"/>
        <v>1.2532196808</v>
      </c>
      <c r="F64" s="3"/>
    </row>
    <row r="65" spans="1:6" ht="12.75">
      <c r="A65" s="3" t="s">
        <v>19</v>
      </c>
      <c r="B65" s="3" t="s">
        <v>4</v>
      </c>
      <c r="C65" s="13">
        <v>42418</v>
      </c>
      <c r="D65" s="22">
        <v>25.27358437</v>
      </c>
      <c r="E65" s="21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42419</v>
      </c>
      <c r="D66" s="22">
        <v>31.87173462</v>
      </c>
      <c r="E66" s="21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42420</v>
      </c>
      <c r="D67" s="22">
        <v>28.77364922</v>
      </c>
      <c r="E67" s="21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42421</v>
      </c>
      <c r="D68" s="22">
        <v>17.54911613</v>
      </c>
      <c r="E68" s="21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42422</v>
      </c>
      <c r="D69" s="22">
        <v>20.08168983</v>
      </c>
      <c r="E69" s="21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42423</v>
      </c>
      <c r="D70" s="22">
        <v>47.50893784</v>
      </c>
      <c r="E70" s="21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42424</v>
      </c>
      <c r="D71" s="22">
        <v>31.11898232</v>
      </c>
      <c r="E71" s="21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42425</v>
      </c>
      <c r="D72" s="22">
        <v>21.41880798</v>
      </c>
      <c r="E72" s="21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42426</v>
      </c>
      <c r="D73" s="14">
        <v>49.67437744</v>
      </c>
      <c r="E73" s="21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42427</v>
      </c>
      <c r="D74" s="14">
        <v>50.11823654</v>
      </c>
      <c r="E74" s="4">
        <f t="shared" si="1"/>
        <v>1.0023647307999999</v>
      </c>
      <c r="F74" s="3"/>
    </row>
    <row r="75" spans="1:6" ht="12.75">
      <c r="A75" s="3" t="s">
        <v>19</v>
      </c>
      <c r="B75" s="3" t="s">
        <v>4</v>
      </c>
      <c r="C75" s="13">
        <v>42428</v>
      </c>
      <c r="D75" s="22">
        <v>39.68590927</v>
      </c>
      <c r="E75" s="21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42429</v>
      </c>
      <c r="D76" s="22">
        <v>52.71178818</v>
      </c>
      <c r="E76" s="21">
        <f t="shared" si="1"/>
        <v>1.0542357636</v>
      </c>
      <c r="F76" s="3"/>
    </row>
    <row r="77" spans="1:6" ht="12.75" hidden="1">
      <c r="A77" s="3" t="s">
        <v>19</v>
      </c>
      <c r="B77" s="3" t="s">
        <v>4</v>
      </c>
      <c r="C77" s="13"/>
      <c r="D77" s="5"/>
      <c r="E77" s="21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21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29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януари!E80+февруари!E79</f>
        <v>60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13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януари!E82+февруари!E81</f>
        <v>35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52.184428707931026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E80/60*100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42401</v>
      </c>
      <c r="D88" s="22">
        <v>66.07118988</v>
      </c>
      <c r="E88" s="21">
        <f aca="true" t="shared" si="2" ref="E88:E118">IF(D88/50&gt;1,D88/50,"-")</f>
        <v>1.3214237976</v>
      </c>
      <c r="F88" s="3"/>
    </row>
    <row r="89" spans="1:6" ht="12.75">
      <c r="A89" s="3" t="s">
        <v>21</v>
      </c>
      <c r="B89" s="3" t="s">
        <v>4</v>
      </c>
      <c r="C89" s="13">
        <v>42402</v>
      </c>
      <c r="D89" s="22">
        <v>61.74980164</v>
      </c>
      <c r="E89" s="21">
        <f t="shared" si="2"/>
        <v>1.2349960328</v>
      </c>
      <c r="F89" s="3"/>
    </row>
    <row r="90" spans="1:6" ht="12.75">
      <c r="A90" s="3" t="s">
        <v>21</v>
      </c>
      <c r="B90" s="3" t="s">
        <v>4</v>
      </c>
      <c r="C90" s="13">
        <v>42403</v>
      </c>
      <c r="D90" s="22">
        <v>96.36739349</v>
      </c>
      <c r="E90" s="21">
        <f t="shared" si="2"/>
        <v>1.9273478698</v>
      </c>
      <c r="F90" s="3"/>
    </row>
    <row r="91" spans="1:6" ht="12.75">
      <c r="A91" s="3" t="s">
        <v>21</v>
      </c>
      <c r="B91" s="3" t="s">
        <v>4</v>
      </c>
      <c r="C91" s="13">
        <v>42404</v>
      </c>
      <c r="D91" s="22">
        <v>71.43283844</v>
      </c>
      <c r="E91" s="21">
        <f t="shared" si="2"/>
        <v>1.4286567688</v>
      </c>
      <c r="F91" s="3"/>
    </row>
    <row r="92" spans="1:6" ht="12.75">
      <c r="A92" s="3" t="s">
        <v>21</v>
      </c>
      <c r="B92" s="3" t="s">
        <v>4</v>
      </c>
      <c r="C92" s="13">
        <v>42405</v>
      </c>
      <c r="D92" s="22">
        <v>23.81673241</v>
      </c>
      <c r="E92" s="21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42406</v>
      </c>
      <c r="D93" s="22">
        <v>47.6582489</v>
      </c>
      <c r="E93" s="21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42407</v>
      </c>
      <c r="D94" s="22">
        <v>72.65615845</v>
      </c>
      <c r="E94" s="21">
        <f t="shared" si="2"/>
        <v>1.4531231690000002</v>
      </c>
      <c r="F94" s="3"/>
    </row>
    <row r="95" spans="1:6" ht="12.75">
      <c r="A95" s="3" t="s">
        <v>21</v>
      </c>
      <c r="B95" s="3" t="s">
        <v>4</v>
      </c>
      <c r="C95" s="13">
        <v>42408</v>
      </c>
      <c r="D95" s="22">
        <v>147.184845</v>
      </c>
      <c r="E95" s="21">
        <f t="shared" si="2"/>
        <v>2.9436969</v>
      </c>
      <c r="F95" s="3"/>
    </row>
    <row r="96" spans="1:6" ht="12.75">
      <c r="A96" s="3" t="s">
        <v>21</v>
      </c>
      <c r="B96" s="3" t="s">
        <v>4</v>
      </c>
      <c r="C96" s="13">
        <v>42409</v>
      </c>
      <c r="D96" s="22">
        <v>160.4736023</v>
      </c>
      <c r="E96" s="21">
        <f t="shared" si="2"/>
        <v>3.209472046</v>
      </c>
      <c r="F96" s="3"/>
    </row>
    <row r="97" spans="1:6" ht="12.75">
      <c r="A97" s="3" t="s">
        <v>21</v>
      </c>
      <c r="B97" s="3" t="s">
        <v>4</v>
      </c>
      <c r="C97" s="13">
        <v>42410</v>
      </c>
      <c r="D97" s="22">
        <v>169.6060944</v>
      </c>
      <c r="E97" s="21">
        <f t="shared" si="2"/>
        <v>3.3921218879999997</v>
      </c>
      <c r="F97" s="3"/>
    </row>
    <row r="98" spans="1:6" ht="12.75">
      <c r="A98" s="3" t="s">
        <v>21</v>
      </c>
      <c r="B98" s="3" t="s">
        <v>4</v>
      </c>
      <c r="C98" s="13">
        <v>42411</v>
      </c>
      <c r="D98" s="22">
        <v>25.9675312</v>
      </c>
      <c r="E98" s="21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42412</v>
      </c>
      <c r="D99" s="22">
        <v>58.77876282</v>
      </c>
      <c r="E99" s="21">
        <f t="shared" si="2"/>
        <v>1.1755752564</v>
      </c>
      <c r="F99" s="3"/>
    </row>
    <row r="100" spans="1:6" ht="12.75">
      <c r="A100" s="3" t="s">
        <v>21</v>
      </c>
      <c r="B100" s="3" t="s">
        <v>4</v>
      </c>
      <c r="C100" s="13">
        <v>42413</v>
      </c>
      <c r="D100" s="22">
        <v>61.25599289</v>
      </c>
      <c r="E100" s="21">
        <f t="shared" si="2"/>
        <v>1.2251198578</v>
      </c>
      <c r="F100" s="3"/>
    </row>
    <row r="101" spans="1:6" ht="12.75">
      <c r="A101" s="3" t="s">
        <v>21</v>
      </c>
      <c r="B101" s="3" t="s">
        <v>4</v>
      </c>
      <c r="C101" s="13">
        <v>42414</v>
      </c>
      <c r="D101" s="22">
        <v>58.22420883</v>
      </c>
      <c r="E101" s="21">
        <f t="shared" si="2"/>
        <v>1.1644841766</v>
      </c>
      <c r="F101" s="3"/>
    </row>
    <row r="102" spans="1:6" ht="12.75">
      <c r="A102" s="3" t="s">
        <v>21</v>
      </c>
      <c r="B102" s="3" t="s">
        <v>4</v>
      </c>
      <c r="C102" s="13">
        <v>42415</v>
      </c>
      <c r="D102" s="22">
        <v>70.05289459</v>
      </c>
      <c r="E102" s="21">
        <f t="shared" si="2"/>
        <v>1.4010578917999998</v>
      </c>
      <c r="F102" s="3"/>
    </row>
    <row r="103" spans="1:6" ht="12.75">
      <c r="A103" s="3" t="s">
        <v>21</v>
      </c>
      <c r="B103" s="3" t="s">
        <v>4</v>
      </c>
      <c r="C103" s="13">
        <v>42416</v>
      </c>
      <c r="D103" s="22">
        <v>93.66202545</v>
      </c>
      <c r="E103" s="21">
        <f t="shared" si="2"/>
        <v>1.873240509</v>
      </c>
      <c r="F103" s="3"/>
    </row>
    <row r="104" spans="1:6" ht="12.75">
      <c r="A104" s="3" t="s">
        <v>21</v>
      </c>
      <c r="B104" s="3" t="s">
        <v>4</v>
      </c>
      <c r="C104" s="13">
        <v>42417</v>
      </c>
      <c r="D104" s="22">
        <v>86.50307465</v>
      </c>
      <c r="E104" s="21">
        <f t="shared" si="2"/>
        <v>1.730061493</v>
      </c>
      <c r="F104" s="3"/>
    </row>
    <row r="105" spans="1:6" ht="12.75">
      <c r="A105" s="3" t="s">
        <v>21</v>
      </c>
      <c r="B105" s="3" t="s">
        <v>4</v>
      </c>
      <c r="C105" s="13">
        <v>42418</v>
      </c>
      <c r="D105" s="22">
        <v>37.70176697</v>
      </c>
      <c r="E105" s="21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42419</v>
      </c>
      <c r="D106" s="22">
        <v>43.84472656</v>
      </c>
      <c r="E106" s="21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42420</v>
      </c>
      <c r="D107" s="22">
        <v>41.85985947</v>
      </c>
      <c r="E107" s="21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42421</v>
      </c>
      <c r="D108" s="22">
        <v>20.50130653</v>
      </c>
      <c r="E108" s="21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42422</v>
      </c>
      <c r="D109" s="22">
        <v>34.24237442</v>
      </c>
      <c r="E109" s="21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42423</v>
      </c>
      <c r="D110" s="22">
        <v>68.40431976</v>
      </c>
      <c r="E110" s="21">
        <f t="shared" si="2"/>
        <v>1.3680863952000002</v>
      </c>
      <c r="F110" s="3"/>
    </row>
    <row r="111" spans="1:6" ht="12.75">
      <c r="A111" s="3" t="s">
        <v>21</v>
      </c>
      <c r="B111" s="3" t="s">
        <v>4</v>
      </c>
      <c r="C111" s="13">
        <v>42424</v>
      </c>
      <c r="D111" s="22">
        <v>39.04973602</v>
      </c>
      <c r="E111" s="21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42425</v>
      </c>
      <c r="D112" s="22">
        <v>27.34048271</v>
      </c>
      <c r="E112" s="21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42426</v>
      </c>
      <c r="D113" s="22">
        <v>68.6085968</v>
      </c>
      <c r="E113" s="21">
        <f t="shared" si="2"/>
        <v>1.372171936</v>
      </c>
      <c r="F113" s="3"/>
    </row>
    <row r="114" spans="1:6" ht="12.75">
      <c r="A114" s="3" t="s">
        <v>21</v>
      </c>
      <c r="B114" s="3" t="s">
        <v>4</v>
      </c>
      <c r="C114" s="13">
        <v>42427</v>
      </c>
      <c r="D114" s="22">
        <v>66.33744812</v>
      </c>
      <c r="E114" s="21">
        <f t="shared" si="2"/>
        <v>1.3267489624000002</v>
      </c>
      <c r="F114" s="3"/>
    </row>
    <row r="115" spans="1:6" ht="12.75">
      <c r="A115" s="3" t="s">
        <v>21</v>
      </c>
      <c r="B115" s="3" t="s">
        <v>4</v>
      </c>
      <c r="C115" s="13">
        <v>42428</v>
      </c>
      <c r="D115" s="22">
        <v>49.28659058</v>
      </c>
      <c r="E115" s="21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42429</v>
      </c>
      <c r="D116" s="22">
        <v>66.96640778</v>
      </c>
      <c r="E116" s="21">
        <f t="shared" si="2"/>
        <v>1.3393281555999998</v>
      </c>
      <c r="F116" s="3"/>
    </row>
    <row r="117" spans="1:6" ht="12.75" hidden="1">
      <c r="A117" s="3" t="s">
        <v>21</v>
      </c>
      <c r="B117" s="3" t="s">
        <v>4</v>
      </c>
      <c r="C117" s="13"/>
      <c r="D117" s="5"/>
      <c r="E117" s="21" t="str">
        <f t="shared" si="2"/>
        <v>-</v>
      </c>
      <c r="F117" s="3"/>
    </row>
    <row r="118" spans="1:6" ht="12.75" hidden="1">
      <c r="A118" s="3" t="s">
        <v>21</v>
      </c>
      <c r="B118" s="3" t="s">
        <v>4</v>
      </c>
      <c r="C118" s="13"/>
      <c r="D118" s="5"/>
      <c r="E118" s="21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29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януари!E120+февруари!E119</f>
        <v>60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18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януари!E122+февруари!E121</f>
        <v>42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66.74500038137931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E120/60*100</f>
        <v>100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3">
      <selection activeCell="J7" sqref="J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24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20">
        <v>42430</v>
      </c>
      <c r="D8" s="22">
        <v>72.28044143559327</v>
      </c>
      <c r="E8" s="4">
        <f aca="true" t="shared" si="0" ref="E8:E38">IF(D8/50&gt;1,D8/50,"-")</f>
        <v>1.4456088287118656</v>
      </c>
      <c r="F8" s="3"/>
    </row>
    <row r="9" spans="1:6" ht="12.75">
      <c r="A9" s="3" t="s">
        <v>6</v>
      </c>
      <c r="B9" s="3" t="s">
        <v>5</v>
      </c>
      <c r="C9" s="20">
        <v>42431</v>
      </c>
      <c r="D9" s="22">
        <v>38.20185119919853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20">
        <v>42432</v>
      </c>
      <c r="D10" s="22">
        <v>39.04018105591231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20">
        <v>42433</v>
      </c>
      <c r="D11" s="22">
        <v>14.6376757819744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20">
        <v>42434</v>
      </c>
      <c r="D12" s="22">
        <v>41.358265160368695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20">
        <v>42435</v>
      </c>
      <c r="D13" s="22">
        <v>60.40766363113693</v>
      </c>
      <c r="E13" s="4">
        <f t="shared" si="0"/>
        <v>1.2081532726227386</v>
      </c>
      <c r="F13" s="3"/>
    </row>
    <row r="14" spans="1:6" ht="12.75">
      <c r="A14" s="3" t="s">
        <v>6</v>
      </c>
      <c r="B14" s="3" t="s">
        <v>5</v>
      </c>
      <c r="C14" s="20">
        <v>42436</v>
      </c>
      <c r="D14" s="22">
        <v>32.46656898566344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20">
        <v>42437</v>
      </c>
      <c r="D15" s="22">
        <v>40.95319369979461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20">
        <v>42438</v>
      </c>
      <c r="D16" s="22">
        <v>45.56337113268152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20">
        <v>42439</v>
      </c>
      <c r="D17" s="22">
        <v>32.51896785204157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20">
        <v>42440</v>
      </c>
      <c r="D18" s="22">
        <v>30.778864171876887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20">
        <v>42441</v>
      </c>
      <c r="D19" s="22">
        <v>31.23723589915026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20">
        <v>42442</v>
      </c>
      <c r="D20" s="22">
        <v>25.160500241214162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20">
        <v>42443</v>
      </c>
      <c r="D21" s="22">
        <v>31.9334433953517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20">
        <v>42444</v>
      </c>
      <c r="D22" s="22">
        <v>27.501576818906944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0">
        <v>42445</v>
      </c>
      <c r="D23" s="22">
        <v>82.83403513328037</v>
      </c>
      <c r="E23" s="4">
        <f t="shared" si="0"/>
        <v>1.6566807026656074</v>
      </c>
      <c r="F23" s="3"/>
    </row>
    <row r="24" spans="1:6" ht="12.75">
      <c r="A24" s="3" t="s">
        <v>6</v>
      </c>
      <c r="B24" s="3" t="s">
        <v>5</v>
      </c>
      <c r="C24" s="20">
        <v>42446</v>
      </c>
      <c r="D24" s="22">
        <v>76.44440322730225</v>
      </c>
      <c r="E24" s="4">
        <f t="shared" si="0"/>
        <v>1.528888064546045</v>
      </c>
      <c r="F24" s="3"/>
    </row>
    <row r="25" spans="1:6" ht="12.75">
      <c r="A25" s="3" t="s">
        <v>6</v>
      </c>
      <c r="B25" s="3" t="s">
        <v>5</v>
      </c>
      <c r="C25" s="20">
        <v>42447</v>
      </c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20">
        <v>42448</v>
      </c>
      <c r="D26" s="22">
        <v>62.27853737268796</v>
      </c>
      <c r="E26" s="4">
        <f t="shared" si="0"/>
        <v>1.2455707474537592</v>
      </c>
      <c r="F26" s="3"/>
    </row>
    <row r="27" spans="1:6" ht="12.75">
      <c r="A27" s="3" t="s">
        <v>6</v>
      </c>
      <c r="B27" s="3" t="s">
        <v>5</v>
      </c>
      <c r="C27" s="20">
        <v>42449</v>
      </c>
      <c r="D27" s="22">
        <v>62.54175016700064</v>
      </c>
      <c r="E27" s="4">
        <f t="shared" si="0"/>
        <v>1.2508350033400129</v>
      </c>
      <c r="F27" s="3"/>
    </row>
    <row r="28" spans="1:6" ht="12.75">
      <c r="A28" s="3" t="s">
        <v>6</v>
      </c>
      <c r="B28" s="3" t="s">
        <v>5</v>
      </c>
      <c r="C28" s="20">
        <v>42450</v>
      </c>
      <c r="D28" s="22">
        <v>37.804289743209615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20">
        <v>42451</v>
      </c>
      <c r="D29" s="22">
        <v>50.59413293724429</v>
      </c>
      <c r="E29" s="4">
        <f t="shared" si="0"/>
        <v>1.0118826587448857</v>
      </c>
      <c r="F29" s="3"/>
    </row>
    <row r="30" spans="1:6" ht="12.75">
      <c r="A30" s="3" t="s">
        <v>6</v>
      </c>
      <c r="B30" s="3" t="s">
        <v>5</v>
      </c>
      <c r="C30" s="20">
        <v>42452</v>
      </c>
      <c r="D30" s="22">
        <v>52.85926476048994</v>
      </c>
      <c r="E30" s="4">
        <f t="shared" si="0"/>
        <v>1.0571852952097989</v>
      </c>
      <c r="F30" s="3"/>
    </row>
    <row r="31" spans="1:6" ht="12.75">
      <c r="A31" s="3" t="s">
        <v>6</v>
      </c>
      <c r="B31" s="3" t="s">
        <v>5</v>
      </c>
      <c r="C31" s="20">
        <v>42453</v>
      </c>
      <c r="D31" s="22">
        <v>35.580385314970904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0">
        <v>42454</v>
      </c>
      <c r="D32" s="22">
        <v>44.19351247030895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20">
        <v>42455</v>
      </c>
      <c r="D33" s="22">
        <v>61.27050701506965</v>
      </c>
      <c r="E33" s="4">
        <f t="shared" si="0"/>
        <v>1.2254101403013928</v>
      </c>
      <c r="F33" s="3"/>
    </row>
    <row r="34" spans="1:6" ht="12.75">
      <c r="A34" s="3" t="s">
        <v>6</v>
      </c>
      <c r="B34" s="3" t="s">
        <v>5</v>
      </c>
      <c r="C34" s="20">
        <v>42456</v>
      </c>
      <c r="D34" s="22">
        <v>54.01669758812637</v>
      </c>
      <c r="E34" s="4">
        <f t="shared" si="0"/>
        <v>1.0803339517625274</v>
      </c>
      <c r="F34" s="3"/>
    </row>
    <row r="35" spans="1:6" ht="12.75">
      <c r="A35" s="3" t="s">
        <v>6</v>
      </c>
      <c r="B35" s="3" t="s">
        <v>5</v>
      </c>
      <c r="C35" s="20">
        <v>42457</v>
      </c>
      <c r="D35" s="22">
        <v>55.33398875883407</v>
      </c>
      <c r="E35" s="4">
        <f t="shared" si="0"/>
        <v>1.1066797751766813</v>
      </c>
      <c r="F35" s="3"/>
    </row>
    <row r="36" spans="1:6" ht="12.75">
      <c r="A36" s="3" t="s">
        <v>6</v>
      </c>
      <c r="B36" s="3" t="s">
        <v>5</v>
      </c>
      <c r="C36" s="20">
        <v>42458</v>
      </c>
      <c r="D36" s="22">
        <v>38.89393911285088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0">
        <v>42459</v>
      </c>
      <c r="D37" s="22">
        <v>41.5561286013764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20">
        <v>42460</v>
      </c>
      <c r="D38" s="22">
        <v>44.73415607311834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февруари!E40+март!E39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11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февруари!E42+март!E41</f>
        <v>56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45.49918429122453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E40/91*100</f>
        <v>98.9010989010989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20">
        <v>42430</v>
      </c>
      <c r="D48" s="22">
        <v>81.76200867</v>
      </c>
      <c r="E48" s="4">
        <f aca="true" t="shared" si="1" ref="E48:E78">IF(D48/50&gt;1,D48/50,"-")</f>
        <v>1.6352401734</v>
      </c>
      <c r="F48" s="3"/>
    </row>
    <row r="49" spans="1:6" ht="12.75">
      <c r="A49" s="3" t="s">
        <v>19</v>
      </c>
      <c r="B49" s="3" t="s">
        <v>4</v>
      </c>
      <c r="C49" s="20">
        <v>42431</v>
      </c>
      <c r="D49" s="22">
        <v>49.21023941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20">
        <v>42432</v>
      </c>
      <c r="D50" s="22">
        <v>38.11372757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20">
        <v>42433</v>
      </c>
      <c r="D51" s="22">
        <v>19.60868263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20">
        <v>42434</v>
      </c>
      <c r="D52" s="22">
        <v>14.92921352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20">
        <v>42435</v>
      </c>
      <c r="D53" s="22">
        <v>35.98089218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20">
        <v>42436</v>
      </c>
      <c r="D54" s="22">
        <v>51.45096207</v>
      </c>
      <c r="E54" s="4">
        <f t="shared" si="1"/>
        <v>1.0290192414000001</v>
      </c>
      <c r="F54" s="3"/>
    </row>
    <row r="55" spans="1:6" ht="12.75">
      <c r="A55" s="3" t="s">
        <v>19</v>
      </c>
      <c r="B55" s="3" t="s">
        <v>4</v>
      </c>
      <c r="C55" s="20">
        <v>42437</v>
      </c>
      <c r="D55" s="22">
        <v>31.43525887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20">
        <v>42438</v>
      </c>
      <c r="D56" s="22">
        <v>38.70528793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20">
        <v>42439</v>
      </c>
      <c r="D57" s="22">
        <v>27.45025063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20">
        <v>42440</v>
      </c>
      <c r="D58" s="22">
        <v>16.78958893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20">
        <v>42441</v>
      </c>
      <c r="D59" s="22">
        <v>15.98926544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20">
        <v>42442</v>
      </c>
      <c r="D60" s="22">
        <v>24.26506805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20">
        <v>42443</v>
      </c>
      <c r="D61" s="22">
        <v>14.66831875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20">
        <v>42444</v>
      </c>
      <c r="D62" s="22">
        <v>19.49310875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20">
        <v>42445</v>
      </c>
      <c r="D63" s="22">
        <v>24.3374939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20">
        <v>42446</v>
      </c>
      <c r="D64" s="22">
        <v>32.04717255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20">
        <v>42447</v>
      </c>
      <c r="D65" s="22">
        <v>63.0253334</v>
      </c>
      <c r="E65" s="4">
        <f t="shared" si="1"/>
        <v>1.260506668</v>
      </c>
      <c r="F65" s="3"/>
    </row>
    <row r="66" spans="1:6" ht="12.75">
      <c r="A66" s="3" t="s">
        <v>19</v>
      </c>
      <c r="B66" s="3" t="s">
        <v>4</v>
      </c>
      <c r="C66" s="20">
        <v>42448</v>
      </c>
      <c r="D66" s="22">
        <v>40.67870331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20">
        <v>42449</v>
      </c>
      <c r="D67" s="22">
        <v>28.0778141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20">
        <v>42450</v>
      </c>
      <c r="D68" s="22">
        <v>33.46393204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20">
        <v>42451</v>
      </c>
      <c r="D69" s="22">
        <v>36.25380325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20">
        <v>42452</v>
      </c>
      <c r="D70" s="22">
        <v>29.30613708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20">
        <v>42453</v>
      </c>
      <c r="D71" s="22">
        <v>31.47661591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20">
        <v>42454</v>
      </c>
      <c r="D72" s="22">
        <v>17.17247772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20">
        <v>42455</v>
      </c>
      <c r="D73" s="22">
        <v>17.00888252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20">
        <v>42456</v>
      </c>
      <c r="D74" s="22">
        <v>18.85548592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20">
        <v>42457</v>
      </c>
      <c r="D75" s="22">
        <v>29.890625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20">
        <v>42458</v>
      </c>
      <c r="D76" s="22">
        <v>36.90745163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20">
        <v>42459</v>
      </c>
      <c r="D77" s="22">
        <v>25.72328949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20">
        <v>42460</v>
      </c>
      <c r="D78" s="22">
        <v>31.50546265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февруари!E80+март!E79</f>
        <v>91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3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февруари!E82+март!E81</f>
        <v>38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31.470404963548383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E80/91*100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20">
        <v>42430</v>
      </c>
      <c r="D88" s="22">
        <v>74.67211914</v>
      </c>
      <c r="E88" s="4">
        <f aca="true" t="shared" si="2" ref="E88:E118">IF(D88/50&gt;1,D88/50,"-")</f>
        <v>1.4934423828</v>
      </c>
      <c r="F88" s="3"/>
    </row>
    <row r="89" spans="1:6" ht="12.75">
      <c r="A89" s="3" t="s">
        <v>21</v>
      </c>
      <c r="B89" s="3" t="s">
        <v>4</v>
      </c>
      <c r="C89" s="20">
        <v>42431</v>
      </c>
      <c r="D89" s="22">
        <v>64.16944122</v>
      </c>
      <c r="E89" s="4">
        <f t="shared" si="2"/>
        <v>1.2833888244</v>
      </c>
      <c r="F89" s="3"/>
    </row>
    <row r="90" spans="1:6" ht="12.75">
      <c r="A90" s="3" t="s">
        <v>21</v>
      </c>
      <c r="B90" s="3" t="s">
        <v>4</v>
      </c>
      <c r="C90" s="20">
        <v>42432</v>
      </c>
      <c r="D90" s="22">
        <v>47.1986351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20">
        <v>42433</v>
      </c>
      <c r="D91" s="22">
        <v>23.79266167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20">
        <v>42434</v>
      </c>
      <c r="D92" s="22">
        <v>21.06266975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20">
        <v>42435</v>
      </c>
      <c r="D93" s="23">
        <v>50.36663818</v>
      </c>
      <c r="E93" s="4">
        <f t="shared" si="2"/>
        <v>1.0073327636</v>
      </c>
      <c r="F93" s="3"/>
    </row>
    <row r="94" spans="1:6" ht="12.75">
      <c r="A94" s="3" t="s">
        <v>21</v>
      </c>
      <c r="B94" s="3" t="s">
        <v>4</v>
      </c>
      <c r="C94" s="20">
        <v>42436</v>
      </c>
      <c r="D94" s="22">
        <v>62.18207932</v>
      </c>
      <c r="E94" s="4">
        <f t="shared" si="2"/>
        <v>1.2436415863999999</v>
      </c>
      <c r="F94" s="3"/>
    </row>
    <row r="95" spans="1:6" ht="12.75">
      <c r="A95" s="3" t="s">
        <v>21</v>
      </c>
      <c r="B95" s="3" t="s">
        <v>4</v>
      </c>
      <c r="C95" s="20">
        <v>42437</v>
      </c>
      <c r="D95" s="22">
        <v>41.20753098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20">
        <v>42438</v>
      </c>
      <c r="D96" s="22">
        <v>55.31521606</v>
      </c>
      <c r="E96" s="4">
        <f t="shared" si="2"/>
        <v>1.1063043211999999</v>
      </c>
      <c r="F96" s="3"/>
    </row>
    <row r="97" spans="1:6" ht="12.75">
      <c r="A97" s="3" t="s">
        <v>21</v>
      </c>
      <c r="B97" s="3" t="s">
        <v>4</v>
      </c>
      <c r="C97" s="20">
        <v>42439</v>
      </c>
      <c r="D97" s="22">
        <v>41.96148682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20">
        <v>42440</v>
      </c>
      <c r="D98" s="22">
        <v>23.52725983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20">
        <v>42441</v>
      </c>
      <c r="D99" s="22">
        <v>26.47109032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20">
        <v>42442</v>
      </c>
      <c r="D100" s="22">
        <v>22.9053154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20">
        <v>42443</v>
      </c>
      <c r="D101" s="22">
        <v>13.48776531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20">
        <v>42444</v>
      </c>
      <c r="D102" s="22">
        <v>28.2611599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20">
        <v>42445</v>
      </c>
      <c r="D103" s="22">
        <v>37.75987625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20">
        <v>42446</v>
      </c>
      <c r="D104" s="22">
        <v>52.40884018</v>
      </c>
      <c r="E104" s="4">
        <f t="shared" si="2"/>
        <v>1.0481768035999999</v>
      </c>
      <c r="F104" s="3"/>
    </row>
    <row r="105" spans="1:6" ht="12.75">
      <c r="A105" s="3" t="s">
        <v>21</v>
      </c>
      <c r="B105" s="3" t="s">
        <v>4</v>
      </c>
      <c r="C105" s="20">
        <v>42447</v>
      </c>
      <c r="D105" s="22">
        <v>81.47856903</v>
      </c>
      <c r="E105" s="4">
        <f t="shared" si="2"/>
        <v>1.6295713806</v>
      </c>
      <c r="F105" s="3"/>
    </row>
    <row r="106" spans="1:6" ht="12.75">
      <c r="A106" s="3" t="s">
        <v>21</v>
      </c>
      <c r="B106" s="3" t="s">
        <v>4</v>
      </c>
      <c r="C106" s="20">
        <v>42448</v>
      </c>
      <c r="D106" s="22">
        <v>46.27867508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20">
        <v>42449</v>
      </c>
      <c r="D107" s="22">
        <v>29.66901588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20">
        <v>42450</v>
      </c>
      <c r="D108" s="22">
        <v>49.50109482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20">
        <v>42451</v>
      </c>
      <c r="D109" s="23">
        <v>50.20999146</v>
      </c>
      <c r="E109" s="4">
        <f t="shared" si="2"/>
        <v>1.0041998292</v>
      </c>
      <c r="F109" s="3"/>
    </row>
    <row r="110" spans="1:6" ht="12.75">
      <c r="A110" s="3" t="s">
        <v>21</v>
      </c>
      <c r="B110" s="3" t="s">
        <v>4</v>
      </c>
      <c r="C110" s="20">
        <v>42452</v>
      </c>
      <c r="D110" s="22">
        <v>38.87971115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20">
        <v>42453</v>
      </c>
      <c r="D111" s="22">
        <v>42.76838303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20">
        <v>42454</v>
      </c>
      <c r="D112" s="22">
        <v>21.84293556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20">
        <v>42455</v>
      </c>
      <c r="D113" s="22">
        <v>26.07039642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20">
        <v>42456</v>
      </c>
      <c r="D114" s="22">
        <v>26.07875252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20">
        <v>42457</v>
      </c>
      <c r="D115" s="22">
        <v>39.95643997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20">
        <v>42458</v>
      </c>
      <c r="D116" s="22">
        <v>45.51082993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20">
        <v>42459</v>
      </c>
      <c r="D117" s="22">
        <v>32.41321564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20">
        <v>42460</v>
      </c>
      <c r="D118" s="23">
        <v>50.06551743</v>
      </c>
      <c r="E118" s="4">
        <f t="shared" si="2"/>
        <v>1.0013103486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февруари!E120+март!E119</f>
        <v>91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9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февруари!E122+март!E121</f>
        <v>51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40.886235914516135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E120/91*100</f>
        <v>100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00">
      <selection activeCell="D26" sqref="D26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25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42461</v>
      </c>
      <c r="D8" s="22">
        <v>52.58808015898101</v>
      </c>
      <c r="E8" s="4">
        <f aca="true" t="shared" si="0" ref="E8:E38">IF(D8/50&gt;1,D8/50,"-")</f>
        <v>1.0517616031796202</v>
      </c>
      <c r="F8" s="3"/>
    </row>
    <row r="9" spans="1:6" ht="12.75">
      <c r="A9" s="3" t="s">
        <v>6</v>
      </c>
      <c r="B9" s="3" t="s">
        <v>5</v>
      </c>
      <c r="C9" s="13">
        <v>42462</v>
      </c>
      <c r="D9" s="22">
        <v>32.02153332095846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42463</v>
      </c>
      <c r="D10" s="22">
        <v>41.86698346110336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42464</v>
      </c>
      <c r="D11" s="22">
        <v>55.07821923655053</v>
      </c>
      <c r="E11" s="4">
        <f t="shared" si="0"/>
        <v>1.1015643847310106</v>
      </c>
      <c r="F11" s="3"/>
    </row>
    <row r="12" spans="1:6" ht="12.75">
      <c r="A12" s="3" t="s">
        <v>6</v>
      </c>
      <c r="B12" s="3" t="s">
        <v>5</v>
      </c>
      <c r="C12" s="13">
        <v>42465</v>
      </c>
      <c r="D12" s="22">
        <v>50.860356764984694</v>
      </c>
      <c r="E12" s="4">
        <f t="shared" si="0"/>
        <v>1.0172071352996939</v>
      </c>
      <c r="F12" s="3"/>
    </row>
    <row r="13" spans="1:6" ht="12.75">
      <c r="A13" s="3" t="s">
        <v>6</v>
      </c>
      <c r="B13" s="3" t="s">
        <v>5</v>
      </c>
      <c r="C13" s="13">
        <v>42466</v>
      </c>
      <c r="D13" s="22">
        <v>46.56426239240102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42467</v>
      </c>
      <c r="D14" s="22">
        <v>52.50269006715942</v>
      </c>
      <c r="E14" s="4">
        <f t="shared" si="0"/>
        <v>1.0500538013431884</v>
      </c>
      <c r="F14" s="3"/>
    </row>
    <row r="15" spans="1:6" ht="12.75">
      <c r="A15" s="3" t="s">
        <v>6</v>
      </c>
      <c r="B15" s="3" t="s">
        <v>5</v>
      </c>
      <c r="C15" s="13">
        <v>42468</v>
      </c>
      <c r="D15" s="22">
        <v>66.0333599272683</v>
      </c>
      <c r="E15" s="4">
        <f t="shared" si="0"/>
        <v>1.320667198545366</v>
      </c>
      <c r="F15" s="3"/>
    </row>
    <row r="16" spans="1:6" ht="12.75">
      <c r="A16" s="3" t="s">
        <v>6</v>
      </c>
      <c r="B16" s="3" t="s">
        <v>5</v>
      </c>
      <c r="C16" s="13">
        <v>42469</v>
      </c>
      <c r="D16" s="22">
        <v>32.41187384044576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42470</v>
      </c>
      <c r="D17" s="14">
        <v>11.900124288125648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42471</v>
      </c>
      <c r="D18" s="22">
        <v>15.861825872400324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42472</v>
      </c>
      <c r="D19" s="22">
        <v>36.976925359846355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42473</v>
      </c>
      <c r="D20" s="22">
        <v>49.93415072990618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42474</v>
      </c>
      <c r="D21" s="22">
        <v>39.82112040971556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42475</v>
      </c>
      <c r="D22" s="22">
        <v>24.747146701308626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42476</v>
      </c>
      <c r="D23" s="22">
        <v>36.92533268991639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42477</v>
      </c>
      <c r="D24" s="22">
        <v>50.32741573450559</v>
      </c>
      <c r="E24" s="4">
        <f t="shared" si="0"/>
        <v>1.0065483146901117</v>
      </c>
      <c r="F24" s="3"/>
    </row>
    <row r="25" spans="1:6" ht="12.75">
      <c r="A25" s="3" t="s">
        <v>6</v>
      </c>
      <c r="B25" s="3" t="s">
        <v>5</v>
      </c>
      <c r="C25" s="13">
        <v>42478</v>
      </c>
      <c r="D25" s="22">
        <v>54.85576477135678</v>
      </c>
      <c r="E25" s="4">
        <f t="shared" si="0"/>
        <v>1.0971152954271357</v>
      </c>
      <c r="F25" s="3"/>
    </row>
    <row r="26" spans="1:6" ht="12.75">
      <c r="A26" s="3" t="s">
        <v>6</v>
      </c>
      <c r="B26" s="3" t="s">
        <v>5</v>
      </c>
      <c r="C26" s="13">
        <v>42479</v>
      </c>
      <c r="D26" s="14">
        <v>9.510289669505303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42480</v>
      </c>
      <c r="D27" s="22">
        <v>18.329031179780273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42481</v>
      </c>
      <c r="D28" s="22">
        <v>28.1093926960141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42482</v>
      </c>
      <c r="D29" s="22">
        <v>36.99992577748081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42483</v>
      </c>
      <c r="D30" s="22">
        <v>17.205219102061722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42484</v>
      </c>
      <c r="D31" s="14">
        <v>8.445162128552276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42485</v>
      </c>
      <c r="D32" s="14">
        <v>10.72323832513246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42486</v>
      </c>
      <c r="D33" s="22">
        <v>23.56370928807554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42487</v>
      </c>
      <c r="D34" s="22">
        <v>32.023316687396814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42488</v>
      </c>
      <c r="D35" s="22">
        <v>30.05423879931608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42489</v>
      </c>
      <c r="D36" s="22">
        <v>34.64960344731448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42490</v>
      </c>
      <c r="D37" s="22">
        <v>29.77771174952144</v>
      </c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>
        <v>41760</v>
      </c>
      <c r="D38" s="14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март!E40+април!E39</f>
        <v>120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7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март!E42+април!E41</f>
        <v>63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34.355600152569515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E40/121*100</f>
        <v>99.17355371900827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42461</v>
      </c>
      <c r="D48" s="22">
        <v>45.0763092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42462</v>
      </c>
      <c r="D49" s="22">
        <v>30.62273407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42463</v>
      </c>
      <c r="D50" s="22">
        <v>30.21388245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42464</v>
      </c>
      <c r="D51" s="22">
        <v>31.31603241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42465</v>
      </c>
      <c r="D52" s="22">
        <v>51.7351532</v>
      </c>
      <c r="E52" s="4">
        <f t="shared" si="1"/>
        <v>1.034703064</v>
      </c>
      <c r="F52" s="3"/>
    </row>
    <row r="53" spans="1:6" ht="12.75">
      <c r="A53" s="3" t="s">
        <v>19</v>
      </c>
      <c r="B53" s="3" t="s">
        <v>4</v>
      </c>
      <c r="C53" s="13">
        <v>42466</v>
      </c>
      <c r="D53" s="22">
        <v>46.60978699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42467</v>
      </c>
      <c r="D54" s="22">
        <v>40.03137207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42468</v>
      </c>
      <c r="D55" s="22">
        <v>45.62433243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42469</v>
      </c>
      <c r="D56" s="22">
        <v>49.31227493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42470</v>
      </c>
      <c r="D57" s="22">
        <v>18.4994812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42471</v>
      </c>
      <c r="D58" s="22">
        <v>19.84216881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42472</v>
      </c>
      <c r="D59" s="22">
        <v>24.59903145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42473</v>
      </c>
      <c r="D60" s="22">
        <v>41.79645157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42474</v>
      </c>
      <c r="D61" s="22">
        <v>49.05224609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42475</v>
      </c>
      <c r="D62" s="22">
        <v>19.70253944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42476</v>
      </c>
      <c r="D63" s="22">
        <v>27.53164673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42477</v>
      </c>
      <c r="D64" s="22">
        <v>32.94633102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42478</v>
      </c>
      <c r="D65" s="22">
        <v>49.56323242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42479</v>
      </c>
      <c r="D66" s="22">
        <v>66.26865387</v>
      </c>
      <c r="E66" s="4">
        <f t="shared" si="1"/>
        <v>1.3253730773999999</v>
      </c>
      <c r="F66" s="3"/>
    </row>
    <row r="67" spans="1:6" ht="12.75">
      <c r="A67" s="3" t="s">
        <v>19</v>
      </c>
      <c r="B67" s="3" t="s">
        <v>4</v>
      </c>
      <c r="C67" s="13">
        <v>42480</v>
      </c>
      <c r="D67" s="22">
        <v>38.85783768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42481</v>
      </c>
      <c r="D68" s="22">
        <v>19.01517677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42482</v>
      </c>
      <c r="D69" s="22">
        <v>29.01768684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42483</v>
      </c>
      <c r="D70" s="22">
        <v>28.64787865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42484</v>
      </c>
      <c r="D71" s="22">
        <v>18.18244171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42485</v>
      </c>
      <c r="D72" s="22">
        <v>10.05460644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42486</v>
      </c>
      <c r="D73" s="22">
        <v>15.24173641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42487</v>
      </c>
      <c r="D74" s="22">
        <v>26.79847717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42488</v>
      </c>
      <c r="D75" s="22">
        <v>21.38258362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42489</v>
      </c>
      <c r="D76" s="22">
        <v>31.23586082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42490</v>
      </c>
      <c r="D77" s="22">
        <v>19.81503868</v>
      </c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март!E80+април!E79</f>
        <v>121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2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март!E82+април!E81</f>
        <v>40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32.61976617133334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E80/121*100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42461</v>
      </c>
      <c r="D88" s="22">
        <v>55.14634323</v>
      </c>
      <c r="E88" s="4">
        <f aca="true" t="shared" si="2" ref="E88:E118">IF(D88/50&gt;1,D88/50,"-")</f>
        <v>1.1029268646</v>
      </c>
      <c r="F88" s="3"/>
    </row>
    <row r="89" spans="1:6" ht="12.75">
      <c r="A89" s="3" t="s">
        <v>21</v>
      </c>
      <c r="B89" s="3" t="s">
        <v>4</v>
      </c>
      <c r="C89" s="13">
        <v>42462</v>
      </c>
      <c r="D89" s="22">
        <v>53.71544266</v>
      </c>
      <c r="E89" s="4">
        <f t="shared" si="2"/>
        <v>1.0743088532</v>
      </c>
      <c r="F89" s="3"/>
    </row>
    <row r="90" spans="1:6" ht="12.75">
      <c r="A90" s="3" t="s">
        <v>21</v>
      </c>
      <c r="B90" s="3" t="s">
        <v>4</v>
      </c>
      <c r="C90" s="13">
        <v>42463</v>
      </c>
      <c r="D90" s="22">
        <v>29.43355751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42464</v>
      </c>
      <c r="D91" s="22">
        <v>36.03984451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42465</v>
      </c>
      <c r="D92" s="22">
        <v>57.88372421</v>
      </c>
      <c r="E92" s="4">
        <f t="shared" si="2"/>
        <v>1.1576744842</v>
      </c>
      <c r="F92" s="3"/>
    </row>
    <row r="93" spans="1:6" ht="12.75">
      <c r="A93" s="3" t="s">
        <v>21</v>
      </c>
      <c r="B93" s="3" t="s">
        <v>4</v>
      </c>
      <c r="C93" s="13">
        <v>42466</v>
      </c>
      <c r="D93" s="22">
        <v>73.68226624</v>
      </c>
      <c r="E93" s="4">
        <f t="shared" si="2"/>
        <v>1.4736453248</v>
      </c>
      <c r="F93" s="3"/>
    </row>
    <row r="94" spans="1:6" ht="12.75">
      <c r="A94" s="3" t="s">
        <v>21</v>
      </c>
      <c r="B94" s="3" t="s">
        <v>4</v>
      </c>
      <c r="C94" s="13">
        <v>42467</v>
      </c>
      <c r="D94" s="22">
        <v>56.13798904</v>
      </c>
      <c r="E94" s="4">
        <f t="shared" si="2"/>
        <v>1.1227597808</v>
      </c>
      <c r="F94" s="3"/>
    </row>
    <row r="95" spans="1:6" ht="12.75">
      <c r="A95" s="3" t="s">
        <v>21</v>
      </c>
      <c r="B95" s="3" t="s">
        <v>4</v>
      </c>
      <c r="C95" s="13">
        <v>42468</v>
      </c>
      <c r="D95" s="22">
        <v>49.79629898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42469</v>
      </c>
      <c r="D96" s="22">
        <v>58.30589676</v>
      </c>
      <c r="E96" s="4">
        <f t="shared" si="2"/>
        <v>1.1661179352</v>
      </c>
      <c r="F96" s="3"/>
    </row>
    <row r="97" spans="1:6" ht="12.75">
      <c r="A97" s="3" t="s">
        <v>21</v>
      </c>
      <c r="B97" s="3" t="s">
        <v>4</v>
      </c>
      <c r="C97" s="13">
        <v>42470</v>
      </c>
      <c r="D97" s="22">
        <v>24.81304359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42471</v>
      </c>
      <c r="D98" s="22">
        <v>26.08734703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42472</v>
      </c>
      <c r="D99" s="22">
        <v>31.09731102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42473</v>
      </c>
      <c r="D100" s="22">
        <v>55.13650131</v>
      </c>
      <c r="E100" s="4">
        <f t="shared" si="2"/>
        <v>1.1027300262</v>
      </c>
      <c r="F100" s="3"/>
    </row>
    <row r="101" spans="1:6" ht="12.75">
      <c r="A101" s="3" t="s">
        <v>21</v>
      </c>
      <c r="B101" s="3" t="s">
        <v>4</v>
      </c>
      <c r="C101" s="13">
        <v>42474</v>
      </c>
      <c r="D101" s="22">
        <v>67.27705383</v>
      </c>
      <c r="E101" s="4">
        <f t="shared" si="2"/>
        <v>1.3455410766</v>
      </c>
      <c r="F101" s="3"/>
    </row>
    <row r="102" spans="1:6" ht="12.75">
      <c r="A102" s="3" t="s">
        <v>21</v>
      </c>
      <c r="B102" s="3" t="s">
        <v>4</v>
      </c>
      <c r="C102" s="13">
        <v>42475</v>
      </c>
      <c r="D102" s="22">
        <v>27.71621704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42476</v>
      </c>
      <c r="D103" s="22">
        <v>34.05728531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42477</v>
      </c>
      <c r="D104" s="22">
        <v>42.44823074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42478</v>
      </c>
      <c r="D105" s="22">
        <v>63.67840195</v>
      </c>
      <c r="E105" s="4">
        <f t="shared" si="2"/>
        <v>1.273568039</v>
      </c>
      <c r="F105" s="3"/>
    </row>
    <row r="106" spans="1:6" ht="12.75">
      <c r="A106" s="3" t="s">
        <v>21</v>
      </c>
      <c r="B106" s="3" t="s">
        <v>4</v>
      </c>
      <c r="C106" s="13">
        <v>42479</v>
      </c>
      <c r="D106" s="22">
        <v>80.57759094</v>
      </c>
      <c r="E106" s="4">
        <f t="shared" si="2"/>
        <v>1.6115518187999998</v>
      </c>
      <c r="F106" s="3"/>
    </row>
    <row r="107" spans="1:6" ht="12.75">
      <c r="A107" s="3" t="s">
        <v>21</v>
      </c>
      <c r="B107" s="3" t="s">
        <v>4</v>
      </c>
      <c r="C107" s="13">
        <v>42480</v>
      </c>
      <c r="D107" s="22">
        <v>45.01505661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42481</v>
      </c>
      <c r="D108" s="22">
        <v>21.26245117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42482</v>
      </c>
      <c r="D109" s="22">
        <v>35.39130783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42483</v>
      </c>
      <c r="D110" s="22">
        <v>33.72777557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42484</v>
      </c>
      <c r="D111" s="22">
        <v>25.62885475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42485</v>
      </c>
      <c r="D112" s="22">
        <v>16.41030884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42486</v>
      </c>
      <c r="D113" s="22">
        <v>17.21810532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42487</v>
      </c>
      <c r="D114" s="22">
        <v>35.12976074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42488</v>
      </c>
      <c r="D115" s="22">
        <v>30.7932682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42489</v>
      </c>
      <c r="D116" s="22">
        <v>45.69322205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42490</v>
      </c>
      <c r="D117" s="22">
        <v>26.50721169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5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март!E120+април!E119</f>
        <v>121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10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март!E122+април!E121</f>
        <v>61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41.86025562233333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E120/121*100</f>
        <v>100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100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26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42491</v>
      </c>
      <c r="D8" s="22">
        <v>24.66854829724779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42492</v>
      </c>
      <c r="D9" s="22">
        <v>22.65891875835462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42493</v>
      </c>
      <c r="D10" s="22">
        <v>10.588890953000185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42494</v>
      </c>
      <c r="D11" s="22">
        <v>7.612186925604798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42495</v>
      </c>
      <c r="D12" s="22">
        <v>16.709368385875013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42496</v>
      </c>
      <c r="D13" s="22">
        <v>22.2667557336896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42497</v>
      </c>
      <c r="D14" s="22">
        <v>18.55838467819761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42498</v>
      </c>
      <c r="D15" s="22">
        <v>19.114781479075813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42499</v>
      </c>
      <c r="D16" s="22">
        <v>24.50434395188238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42500</v>
      </c>
      <c r="D17" s="22">
        <v>27.10630871486391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42501</v>
      </c>
      <c r="D18" s="22">
        <v>33.78441090753838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42502</v>
      </c>
      <c r="D19" s="22">
        <v>37.670025422628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42503</v>
      </c>
      <c r="D20" s="22">
        <v>23.38096121729449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42504</v>
      </c>
      <c r="D21" s="22">
        <v>17.62261630926764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42505</v>
      </c>
      <c r="D22" s="22">
        <v>15.217593022176858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42506</v>
      </c>
      <c r="D23" s="22">
        <v>11.321244965757874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42507</v>
      </c>
      <c r="D24" s="22">
        <v>16.260087190427647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42508</v>
      </c>
      <c r="D25" s="22">
        <v>19.373155931637058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42509</v>
      </c>
      <c r="D26" s="22">
        <v>23.779457371538747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42510</v>
      </c>
      <c r="D27" s="22">
        <v>17.74939195336166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42511</v>
      </c>
      <c r="D28" s="22">
        <v>14.120834261114524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42512</v>
      </c>
      <c r="D29" s="22">
        <v>22.476289463427122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42513</v>
      </c>
      <c r="D30" s="22">
        <v>23.794940327041324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42514</v>
      </c>
      <c r="D31" s="22">
        <v>15.365332838176746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42515</v>
      </c>
      <c r="D32" s="22">
        <v>15.580657726336876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42516</v>
      </c>
      <c r="D33" s="22">
        <v>11.315154887775922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42517</v>
      </c>
      <c r="D34" s="22">
        <v>22.438155991543965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42518</v>
      </c>
      <c r="D35" s="22">
        <v>24.664342407833246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42519</v>
      </c>
      <c r="D36" s="22">
        <v>61.242669438052104</v>
      </c>
      <c r="E36" s="4">
        <f t="shared" si="0"/>
        <v>1.224853388761042</v>
      </c>
      <c r="F36" s="3"/>
    </row>
    <row r="37" spans="1:6" ht="12.75">
      <c r="A37" s="3" t="s">
        <v>6</v>
      </c>
      <c r="B37" s="3" t="s">
        <v>5</v>
      </c>
      <c r="C37" s="13">
        <v>42520</v>
      </c>
      <c r="D37" s="22">
        <v>32.83371670253023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42521</v>
      </c>
      <c r="D38" s="22">
        <v>23.374021444737135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април!E40+май!E39</f>
        <v>151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1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април!E42+май!E41</f>
        <v>64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21.843662827677075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E40/152*100</f>
        <v>99.3421052631579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42491</v>
      </c>
      <c r="D48" s="22">
        <v>17.68306923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42492</v>
      </c>
      <c r="D49" s="22">
        <v>17.91450119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42493</v>
      </c>
      <c r="D50" s="22">
        <v>12.71553135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42494</v>
      </c>
      <c r="D51" s="22">
        <v>10.15233135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42495</v>
      </c>
      <c r="D52" s="22">
        <v>14.44023895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42496</v>
      </c>
      <c r="D53" s="22">
        <v>15.77929592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42497</v>
      </c>
      <c r="D54" s="22">
        <v>22.31697083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42498</v>
      </c>
      <c r="D55" s="22">
        <v>14.14253616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42499</v>
      </c>
      <c r="D56" s="22">
        <v>21.88906097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42500</v>
      </c>
      <c r="D57" s="22">
        <v>15.80506802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42501</v>
      </c>
      <c r="D58" s="22">
        <v>22.670187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42502</v>
      </c>
      <c r="D59" s="22">
        <v>43.3428688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42503</v>
      </c>
      <c r="D60" s="22">
        <v>37.02003479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42504</v>
      </c>
      <c r="D61" s="22">
        <v>17.7525959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42505</v>
      </c>
      <c r="D62" s="22">
        <v>13.66841507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42506</v>
      </c>
      <c r="D63" s="22">
        <v>16.14418983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42507</v>
      </c>
      <c r="D64" s="22">
        <v>13.21760464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42508</v>
      </c>
      <c r="D65" s="22">
        <v>18.04982185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42509</v>
      </c>
      <c r="D66" s="22">
        <v>26.29673958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42510</v>
      </c>
      <c r="D67" s="22">
        <v>26.19894981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42511</v>
      </c>
      <c r="D68" s="22">
        <v>22.88437653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42512</v>
      </c>
      <c r="D69" s="22">
        <v>17.46122932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42513</v>
      </c>
      <c r="D70" s="22">
        <v>20.68739319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42514</v>
      </c>
      <c r="D71" s="22">
        <v>22.41616058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42515</v>
      </c>
      <c r="D72" s="22">
        <v>17.74671745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42516</v>
      </c>
      <c r="D73" s="22">
        <v>15.33642101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42517</v>
      </c>
      <c r="D74" s="22">
        <v>20.07012558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42518</v>
      </c>
      <c r="D75" s="22">
        <v>22.74999428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42519</v>
      </c>
      <c r="D76" s="22">
        <v>28.50002861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42520</v>
      </c>
      <c r="D77" s="22">
        <v>37.71734238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42521</v>
      </c>
      <c r="D78" s="22">
        <v>37.81639481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април!E80+май!E79</f>
        <v>152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април!E82+май!E81</f>
        <v>40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21.30923209612903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E80/152*100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42491</v>
      </c>
      <c r="D88" s="22">
        <v>20.23113823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42492</v>
      </c>
      <c r="D89" s="22">
        <v>21.13063622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42493</v>
      </c>
      <c r="D90" s="22">
        <v>21.31165504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42494</v>
      </c>
      <c r="D91" s="22">
        <v>17.87952423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42495</v>
      </c>
      <c r="D92" s="22">
        <v>25.74106598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42496</v>
      </c>
      <c r="D93" s="22">
        <v>22.72836494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42497</v>
      </c>
      <c r="D94" s="22">
        <v>30.45949364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42498</v>
      </c>
      <c r="D95" s="22">
        <v>22.26452637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42499</v>
      </c>
      <c r="D96" s="22">
        <v>39.44194031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42500</v>
      </c>
      <c r="D97" s="22">
        <v>25.82451057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42501</v>
      </c>
      <c r="D98" s="22">
        <v>33.3453331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42502</v>
      </c>
      <c r="D99" s="22">
        <v>55.71421432</v>
      </c>
      <c r="E99" s="4">
        <f t="shared" si="2"/>
        <v>1.1142842864</v>
      </c>
      <c r="F99" s="3"/>
    </row>
    <row r="100" spans="1:6" ht="12.75">
      <c r="A100" s="3" t="s">
        <v>21</v>
      </c>
      <c r="B100" s="3" t="s">
        <v>4</v>
      </c>
      <c r="C100" s="13">
        <v>42503</v>
      </c>
      <c r="D100" s="22">
        <v>45.67391586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42504</v>
      </c>
      <c r="D101" s="22">
        <v>31.43990326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42505</v>
      </c>
      <c r="D102" s="22">
        <v>25.15907288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42506</v>
      </c>
      <c r="D103" s="22">
        <v>31.66838264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42507</v>
      </c>
      <c r="D104" s="22">
        <v>20.89173889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42508</v>
      </c>
      <c r="D105" s="22">
        <v>25.11234856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42509</v>
      </c>
      <c r="D106" s="22">
        <v>38.02123642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42510</v>
      </c>
      <c r="D107" s="22">
        <v>41.35461807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42511</v>
      </c>
      <c r="D108" s="22">
        <v>29.81278229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42512</v>
      </c>
      <c r="D109" s="22">
        <v>170.2398834</v>
      </c>
      <c r="E109" s="4">
        <f t="shared" si="2"/>
        <v>3.404797668</v>
      </c>
      <c r="F109" s="3"/>
    </row>
    <row r="110" spans="1:6" ht="12.75">
      <c r="A110" s="3" t="s">
        <v>21</v>
      </c>
      <c r="B110" s="3" t="s">
        <v>4</v>
      </c>
      <c r="C110" s="13">
        <v>42513</v>
      </c>
      <c r="D110" s="22">
        <v>62.8731575</v>
      </c>
      <c r="E110" s="4">
        <f t="shared" si="2"/>
        <v>1.25746315</v>
      </c>
      <c r="F110" s="3"/>
    </row>
    <row r="111" spans="1:6" ht="12.75">
      <c r="A111" s="3" t="s">
        <v>21</v>
      </c>
      <c r="B111" s="3" t="s">
        <v>4</v>
      </c>
      <c r="C111" s="13">
        <v>42514</v>
      </c>
      <c r="D111" s="22">
        <v>32.00156784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42515</v>
      </c>
      <c r="D112" s="22">
        <v>27.9453373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42516</v>
      </c>
      <c r="D113" s="22">
        <v>23.99398232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42517</v>
      </c>
      <c r="D114" s="22">
        <v>26.37085724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42518</v>
      </c>
      <c r="D115" s="22">
        <v>27.58810425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42519</v>
      </c>
      <c r="D116" s="22">
        <v>30.94103241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42520</v>
      </c>
      <c r="D117" s="22">
        <v>45.40284348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42521</v>
      </c>
      <c r="D118" s="22">
        <v>45.10047531</v>
      </c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април!E120+май!E119</f>
        <v>152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3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април!E122+май!E121</f>
        <v>64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36.05366589903227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E120/152*100</f>
        <v>100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112">
      <selection activeCell="F152" sqref="F15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40.5" customHeight="1">
      <c r="A1" s="25" t="s">
        <v>27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42522</v>
      </c>
      <c r="D8" s="22">
        <v>18.17204101689258</v>
      </c>
      <c r="E8" s="21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42523</v>
      </c>
      <c r="D9" s="22">
        <v>17.0664292206949</v>
      </c>
      <c r="E9" s="21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42524</v>
      </c>
      <c r="D10" s="22">
        <v>15.02755050926699</v>
      </c>
      <c r="E10" s="21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42525</v>
      </c>
      <c r="D11" s="22">
        <v>19.29606471603243</v>
      </c>
      <c r="E11" s="21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42526</v>
      </c>
      <c r="D12" s="22">
        <v>13.915689476027906</v>
      </c>
      <c r="E12" s="21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42527</v>
      </c>
      <c r="D13" s="22">
        <v>17.627521199413653</v>
      </c>
      <c r="E13" s="21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42528</v>
      </c>
      <c r="D14" s="22"/>
      <c r="E14" s="21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42529</v>
      </c>
      <c r="D15" s="22"/>
      <c r="E15" s="21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42530</v>
      </c>
      <c r="D16" s="22"/>
      <c r="E16" s="21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42531</v>
      </c>
      <c r="D17" s="22">
        <v>23.0323622792849</v>
      </c>
      <c r="E17" s="21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42532</v>
      </c>
      <c r="D18" s="22">
        <v>20.376524758173844</v>
      </c>
      <c r="E18" s="21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42533</v>
      </c>
      <c r="D19" s="22">
        <v>24.742459396751755</v>
      </c>
      <c r="E19" s="21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42534</v>
      </c>
      <c r="D20" s="22">
        <v>15.862849929457855</v>
      </c>
      <c r="E20" s="21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42535</v>
      </c>
      <c r="D21" s="14">
        <v>12.482598607889008</v>
      </c>
      <c r="E21" s="21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42536</v>
      </c>
      <c r="D22" s="22">
        <v>15.304796554796662</v>
      </c>
      <c r="E22" s="21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42537</v>
      </c>
      <c r="D23" s="22">
        <v>21.81095931095897</v>
      </c>
      <c r="E23" s="21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42538</v>
      </c>
      <c r="D24" s="22">
        <v>32.173025155481525</v>
      </c>
      <c r="E24" s="21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42539</v>
      </c>
      <c r="D25" s="22">
        <v>31.71863400148456</v>
      </c>
      <c r="E25" s="21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42540</v>
      </c>
      <c r="D26" s="22">
        <v>28.652843008038076</v>
      </c>
      <c r="E26" s="21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42541</v>
      </c>
      <c r="D27" s="22">
        <v>34.673497419905864</v>
      </c>
      <c r="E27" s="21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42542</v>
      </c>
      <c r="D28" s="22">
        <v>34.70456106480529</v>
      </c>
      <c r="E28" s="21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42543</v>
      </c>
      <c r="D29" s="22">
        <v>39.19985148055302</v>
      </c>
      <c r="E29" s="21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42544</v>
      </c>
      <c r="D30" s="22">
        <v>28.911659334335532</v>
      </c>
      <c r="E30" s="21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42545</v>
      </c>
      <c r="D31" s="22">
        <v>32.899621352735586</v>
      </c>
      <c r="E31" s="21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42546</v>
      </c>
      <c r="D32" s="22">
        <v>23.0086688570846</v>
      </c>
      <c r="E32" s="21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42547</v>
      </c>
      <c r="D33" s="22">
        <v>27.1253782885574</v>
      </c>
      <c r="E33" s="21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42548</v>
      </c>
      <c r="D34" s="14">
        <v>13.87548262548285</v>
      </c>
      <c r="E34" s="21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42549</v>
      </c>
      <c r="D35" s="14">
        <v>10.591293047433428</v>
      </c>
      <c r="E35" s="21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42550</v>
      </c>
      <c r="D36" s="22">
        <v>25.04965381545493</v>
      </c>
      <c r="E36" s="21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42551</v>
      </c>
      <c r="D37" s="22">
        <v>17.431175629768425</v>
      </c>
      <c r="E37" s="21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>
        <v>42186</v>
      </c>
      <c r="D38" s="22"/>
      <c r="E38" s="21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27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май!E40+юни!E39</f>
        <v>178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май!E42+юни!E41</f>
        <v>64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22.76789600210231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E40/182*100</f>
        <v>97.8021978021978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42522</v>
      </c>
      <c r="D48" s="22">
        <v>34.9289856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42523</v>
      </c>
      <c r="D49" s="22">
        <v>21.04693794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42524</v>
      </c>
      <c r="D50" s="22">
        <v>22.12433052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42525</v>
      </c>
      <c r="D51" s="22">
        <v>15.81705761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42526</v>
      </c>
      <c r="D52" s="22">
        <v>19.05613518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42527</v>
      </c>
      <c r="D53" s="22">
        <v>18.64625359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42528</v>
      </c>
      <c r="D54" s="22">
        <v>19.7331543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42529</v>
      </c>
      <c r="D55" s="22">
        <v>19.05543327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42530</v>
      </c>
      <c r="D56" s="22">
        <v>20.31220818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42531</v>
      </c>
      <c r="D57" s="22">
        <v>19.12049484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42532</v>
      </c>
      <c r="D58" s="22">
        <v>22.58821297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42533</v>
      </c>
      <c r="D59" s="22">
        <v>24.91748619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42534</v>
      </c>
      <c r="D60" s="22">
        <v>25.32263184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42535</v>
      </c>
      <c r="D61" s="22">
        <v>15.48958969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42536</v>
      </c>
      <c r="D62" s="22">
        <v>15.10237217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42537</v>
      </c>
      <c r="D63" s="22">
        <v>20.21430779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42538</v>
      </c>
      <c r="D64" s="22">
        <v>31.18921661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42539</v>
      </c>
      <c r="D65" s="22">
        <v>36.94219971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42540</v>
      </c>
      <c r="D66" s="22">
        <v>31.50127602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42541</v>
      </c>
      <c r="D67" s="22">
        <v>30.11640167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42542</v>
      </c>
      <c r="D68" s="22">
        <v>30.94424629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42543</v>
      </c>
      <c r="D69" s="22">
        <v>40.79440689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42544</v>
      </c>
      <c r="D70" s="22">
        <v>40.71268082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42545</v>
      </c>
      <c r="D71" s="22">
        <v>36.11130142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42546</v>
      </c>
      <c r="D72" s="22">
        <v>32.05538559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42547</v>
      </c>
      <c r="D73" s="22">
        <v>31.70017433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42548</v>
      </c>
      <c r="D74" s="22">
        <v>29.38823891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42549</v>
      </c>
      <c r="D75" s="22">
        <v>28.45180511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42550</v>
      </c>
      <c r="D76" s="22">
        <v>39.02397919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42551</v>
      </c>
      <c r="D77" s="22">
        <v>23.92505836</v>
      </c>
      <c r="E77" s="4" t="str">
        <f t="shared" si="1"/>
        <v>-</v>
      </c>
      <c r="F77" s="3"/>
    </row>
    <row r="78" spans="1:6" ht="12.75" customHeight="1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май!E80+юни!E79</f>
        <v>182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май!E82+юни!E81</f>
        <v>40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26.544398753333333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E80/182*100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42522</v>
      </c>
      <c r="D88" s="22">
        <v>43.1033783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42523</v>
      </c>
      <c r="D89" s="22">
        <v>27.49980354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42524</v>
      </c>
      <c r="D90" s="22">
        <v>35.69719315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42525</v>
      </c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42526</v>
      </c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42527</v>
      </c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42528</v>
      </c>
      <c r="D94" s="22">
        <v>34.11923218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42529</v>
      </c>
      <c r="D95" s="22">
        <v>25.9602356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42530</v>
      </c>
      <c r="D96" s="22">
        <v>26.00290108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42531</v>
      </c>
      <c r="D97" s="22">
        <v>24.2296524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42532</v>
      </c>
      <c r="D98" s="22">
        <v>29.53915977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42533</v>
      </c>
      <c r="D99" s="22">
        <v>31.61011696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42534</v>
      </c>
      <c r="D100" s="22">
        <v>35.48299789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42535</v>
      </c>
      <c r="D101" s="22">
        <v>30.58647156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42536</v>
      </c>
      <c r="D102" s="22">
        <v>26.75513649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42537</v>
      </c>
      <c r="D103" s="22">
        <v>26.64017296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42538</v>
      </c>
      <c r="D104" s="22">
        <v>40.48810959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42539</v>
      </c>
      <c r="D105" s="22">
        <v>43.98931885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42540</v>
      </c>
      <c r="D106" s="22">
        <v>32.91456223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42541</v>
      </c>
      <c r="D107" s="22">
        <v>32.49169922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42542</v>
      </c>
      <c r="D108" s="22">
        <v>34.7804184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42543</v>
      </c>
      <c r="D109" s="22">
        <v>42.88158035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42544</v>
      </c>
      <c r="D110" s="22">
        <v>49.04305649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42545</v>
      </c>
      <c r="D111" s="22">
        <v>44.85477066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42546</v>
      </c>
      <c r="D112" s="22">
        <v>38.5934639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42547</v>
      </c>
      <c r="D113" s="22">
        <v>34.14625168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42548</v>
      </c>
      <c r="D114" s="22">
        <v>40.27436447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42549</v>
      </c>
      <c r="D115" s="22">
        <v>20.6118412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42550</v>
      </c>
      <c r="D116" s="22">
        <v>27.64341927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42551</v>
      </c>
      <c r="D117" s="22">
        <v>25.21437263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5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27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май!E120+юни!E119</f>
        <v>179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май!E122+юни!E121</f>
        <v>64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33.524210400740735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E120/182*100</f>
        <v>98.35164835164835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0">
      <selection activeCell="A1" sqref="A1:E1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28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42552</v>
      </c>
      <c r="D8" s="22">
        <v>23.174444073207592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42553</v>
      </c>
      <c r="D9" s="22">
        <v>20.38126705399714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42554</v>
      </c>
      <c r="D10" s="22">
        <v>19.0076661778627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42555</v>
      </c>
      <c r="D11" s="22">
        <v>20.683252877831485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42556</v>
      </c>
      <c r="D12" s="22">
        <v>20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42557</v>
      </c>
      <c r="D13" s="22">
        <v>23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42558</v>
      </c>
      <c r="D14" s="22">
        <v>19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42559</v>
      </c>
      <c r="D15" s="22">
        <v>23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42560</v>
      </c>
      <c r="D16" s="22">
        <v>21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42561</v>
      </c>
      <c r="D17" s="22">
        <v>21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42562</v>
      </c>
      <c r="D18" s="22">
        <v>29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42563</v>
      </c>
      <c r="D19" s="22">
        <v>24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42564</v>
      </c>
      <c r="D20" s="22">
        <v>27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42565</v>
      </c>
      <c r="D21" s="22">
        <v>34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42566</v>
      </c>
      <c r="D22" s="22">
        <v>29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42567</v>
      </c>
      <c r="D23" s="22">
        <v>24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42568</v>
      </c>
      <c r="D24" s="22">
        <v>13.7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42569</v>
      </c>
      <c r="D25" s="22">
        <v>27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42570</v>
      </c>
      <c r="D26" s="22">
        <v>26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42571</v>
      </c>
      <c r="D27" s="22">
        <v>35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42572</v>
      </c>
      <c r="D28" s="22">
        <v>41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42573</v>
      </c>
      <c r="D29" s="22">
        <v>24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42574</v>
      </c>
      <c r="D30" s="22">
        <v>28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42575</v>
      </c>
      <c r="D31" s="22">
        <v>28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42576</v>
      </c>
      <c r="D32" s="22">
        <v>24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42577</v>
      </c>
      <c r="D33" s="22">
        <v>24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42578</v>
      </c>
      <c r="D34" s="22">
        <v>36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42579</v>
      </c>
      <c r="D35" s="22">
        <v>36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42580</v>
      </c>
      <c r="D36" s="22">
        <v>32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42581</v>
      </c>
      <c r="D37" s="22">
        <v>36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42582</v>
      </c>
      <c r="D38" s="22">
        <v>40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юни!E40+юли!E39</f>
        <v>209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юни!E42+юли!E41</f>
        <v>64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26.707955812351575</v>
      </c>
      <c r="F43" s="3"/>
    </row>
    <row r="44" spans="1:6" ht="12.75" customHeight="1">
      <c r="A44" s="34" t="s">
        <v>20</v>
      </c>
      <c r="B44" s="35"/>
      <c r="C44" s="35"/>
      <c r="D44" s="18"/>
      <c r="E44" s="12">
        <f>E40/213*100</f>
        <v>98.12206572769952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42552</v>
      </c>
      <c r="D48" s="22">
        <v>31.51342201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42553</v>
      </c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42554</v>
      </c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42555</v>
      </c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42556</v>
      </c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42557</v>
      </c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42558</v>
      </c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42559</v>
      </c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42560</v>
      </c>
      <c r="D56" s="22">
        <v>23.27252007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42561</v>
      </c>
      <c r="D57" s="22">
        <v>20.27274513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42562</v>
      </c>
      <c r="D58" s="22">
        <v>22.8307476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42563</v>
      </c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42564</v>
      </c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42565</v>
      </c>
      <c r="D61" s="22">
        <v>22.74962616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42566</v>
      </c>
      <c r="D62" s="22">
        <v>23.13175392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42567</v>
      </c>
      <c r="D63" s="22">
        <v>16.52175331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42568</v>
      </c>
      <c r="D64" s="22">
        <v>13.65799427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42569</v>
      </c>
      <c r="D65" s="22">
        <v>14.48716354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42570</v>
      </c>
      <c r="D66" s="22">
        <v>16.30287361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42571</v>
      </c>
      <c r="D67" s="22">
        <v>14.18002415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42572</v>
      </c>
      <c r="D68" s="22">
        <v>13.30533695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42573</v>
      </c>
      <c r="D69" s="22">
        <v>15.27867031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42574</v>
      </c>
      <c r="D70" s="22">
        <v>16.25919914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42575</v>
      </c>
      <c r="D71" s="22">
        <v>20.73364067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42576</v>
      </c>
      <c r="D72" s="22">
        <v>19.89915276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42577</v>
      </c>
      <c r="D73" s="22">
        <v>20.52300453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42578</v>
      </c>
      <c r="D74" s="22">
        <v>24.5776577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42579</v>
      </c>
      <c r="D75" s="22">
        <v>27.83076859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42580</v>
      </c>
      <c r="D76" s="22">
        <v>25.90022659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42581</v>
      </c>
      <c r="D77" s="22">
        <v>27.29734802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42582</v>
      </c>
      <c r="D78" s="22">
        <v>29.59009361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22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юни!E80+юли!E79</f>
        <v>204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юни!E82+юли!E81</f>
        <v>40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20.914351029090906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E80/213*100</f>
        <v>95.77464788732394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42552</v>
      </c>
      <c r="D88" s="22">
        <v>37.87244034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42553</v>
      </c>
      <c r="D89" s="22">
        <v>38.91286469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42554</v>
      </c>
      <c r="D90" s="22">
        <v>28.29606056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42555</v>
      </c>
      <c r="D91" s="22">
        <v>33.96804047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42556</v>
      </c>
      <c r="D92" s="22">
        <v>24.53387642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42557</v>
      </c>
      <c r="D93" s="22">
        <v>27.13001251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42558</v>
      </c>
      <c r="D94" s="22">
        <v>26.66208267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42559</v>
      </c>
      <c r="D95" s="22">
        <v>26.2653141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42560</v>
      </c>
      <c r="D96" s="22">
        <v>28.832407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42561</v>
      </c>
      <c r="D97" s="22">
        <v>28.21822166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42562</v>
      </c>
      <c r="D98" s="22">
        <v>31.95846558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42563</v>
      </c>
      <c r="D99" s="22">
        <v>23.58260345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42564</v>
      </c>
      <c r="D100" s="22">
        <v>28.0014286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42565</v>
      </c>
      <c r="D101" s="22">
        <v>33.68702698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42566</v>
      </c>
      <c r="D102" s="22">
        <v>35.06272507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42567</v>
      </c>
      <c r="D103" s="22">
        <v>28.13076782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42568</v>
      </c>
      <c r="D104" s="22">
        <v>15.1397934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42569</v>
      </c>
      <c r="D105" s="22">
        <v>15.13012409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42570</v>
      </c>
      <c r="D106" s="22">
        <v>20.71833992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42571</v>
      </c>
      <c r="D107" s="22">
        <v>24.75123596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42572</v>
      </c>
      <c r="D108" s="22">
        <v>18.67502403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42573</v>
      </c>
      <c r="D109" s="22">
        <v>26.75921059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42574</v>
      </c>
      <c r="D110" s="22">
        <v>28.40740395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42575</v>
      </c>
      <c r="D111" s="22">
        <v>36.88189316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42576</v>
      </c>
      <c r="D112" s="22">
        <v>33.98632431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42577</v>
      </c>
      <c r="D113" s="22">
        <v>32.65877914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42578</v>
      </c>
      <c r="D114" s="22">
        <v>43.96107864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42579</v>
      </c>
      <c r="D115" s="22">
        <v>46.09543991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42580</v>
      </c>
      <c r="D116" s="22">
        <v>47.49289703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42581</v>
      </c>
      <c r="D117" s="22">
        <v>43.769207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42582</v>
      </c>
      <c r="D118" s="22">
        <v>49.9764595</v>
      </c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юни!E120+юли!E119</f>
        <v>210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юни!E122+юли!E121</f>
        <v>64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31.14572737258064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E120/213*100</f>
        <v>98.59154929577466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95">
      <selection activeCell="E124" sqref="E124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29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42583</v>
      </c>
      <c r="D8" s="22">
        <v>33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42584</v>
      </c>
      <c r="D9" s="22">
        <v>18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42585</v>
      </c>
      <c r="D10" s="22">
        <v>20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42586</v>
      </c>
      <c r="D11" s="22">
        <v>17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42587</v>
      </c>
      <c r="D12" s="22">
        <v>25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42588</v>
      </c>
      <c r="D13" s="22">
        <v>22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42589</v>
      </c>
      <c r="D14" s="22">
        <v>39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42590</v>
      </c>
      <c r="D15" s="22">
        <v>14.105157662256426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42591</v>
      </c>
      <c r="D16" s="22">
        <v>23.927006757259175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42592</v>
      </c>
      <c r="D17" s="22">
        <v>25.535863412823904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42593</v>
      </c>
      <c r="D18" s="22">
        <v>16.854141144151537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42594</v>
      </c>
      <c r="D19" s="22">
        <v>15.773251387934256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42595</v>
      </c>
      <c r="D20" s="22">
        <v>11.80663844954277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42596</v>
      </c>
      <c r="D21" s="22">
        <v>18.730972005644123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42597</v>
      </c>
      <c r="D22" s="22">
        <v>20.650035267476262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42598</v>
      </c>
      <c r="D23" s="22">
        <v>20.05235893722493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42599</v>
      </c>
      <c r="D24" s="22">
        <v>24.437555687555655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42600</v>
      </c>
      <c r="D25" s="22">
        <v>20.9207351030256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42601</v>
      </c>
      <c r="D26" s="22">
        <v>19.166511973269344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42602</v>
      </c>
      <c r="D27" s="22">
        <v>18.283402012102567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42603</v>
      </c>
      <c r="D28" s="22">
        <v>23.824550331334674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42604</v>
      </c>
      <c r="D29" s="22">
        <v>21.78473305116199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42605</v>
      </c>
      <c r="D30" s="22">
        <v>15.921201656176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42606</v>
      </c>
      <c r="D31" s="22">
        <v>16.878224399658677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42607</v>
      </c>
      <c r="D32" s="22">
        <v>17.747744402777492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42608</v>
      </c>
      <c r="D33" s="22">
        <v>17.126148705096455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42609</v>
      </c>
      <c r="D34" s="22">
        <v>21.77666388192666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42610</v>
      </c>
      <c r="D35" s="22">
        <v>26.854671023318307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42611</v>
      </c>
      <c r="D36" s="22">
        <v>25.592707424391598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42612</v>
      </c>
      <c r="D37" s="22">
        <v>34.04745108231542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42613</v>
      </c>
      <c r="D38" s="22">
        <v>26.546865427812705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юли!E40+август!E39</f>
        <v>240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юли!E42+август!E41</f>
        <v>64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21.688535199556014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E40/244*100</f>
        <v>98.36065573770492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42583</v>
      </c>
      <c r="D48" s="22">
        <v>31.16957474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42584</v>
      </c>
      <c r="D49" s="22">
        <v>26.83640099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42585</v>
      </c>
      <c r="D50" s="22">
        <v>22.82948875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42586</v>
      </c>
      <c r="D51" s="22">
        <v>21.69384575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42587</v>
      </c>
      <c r="D52" s="22">
        <v>31.96992302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42588</v>
      </c>
      <c r="D53" s="22">
        <v>33.41897583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42589</v>
      </c>
      <c r="D54" s="22">
        <v>33.58893967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42590</v>
      </c>
      <c r="D55" s="22">
        <v>37.11633682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42591</v>
      </c>
      <c r="D56" s="22">
        <v>26.46796227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42592</v>
      </c>
      <c r="D57" s="22">
        <v>33.04162216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42593</v>
      </c>
      <c r="D58" s="22">
        <v>34.29732513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42594</v>
      </c>
      <c r="D59" s="22">
        <v>20.19180679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42595</v>
      </c>
      <c r="D60" s="22">
        <v>12.36023235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42596</v>
      </c>
      <c r="D61" s="22">
        <v>21.28909874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42597</v>
      </c>
      <c r="D62" s="22">
        <v>26.56134987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42598</v>
      </c>
      <c r="D63" s="22">
        <v>28.02323723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42599</v>
      </c>
      <c r="D64" s="22">
        <v>30.40044975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42600</v>
      </c>
      <c r="D65" s="22">
        <v>32.18367386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42601</v>
      </c>
      <c r="D66" s="22">
        <v>28.19882202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42602</v>
      </c>
      <c r="D67" s="22">
        <v>21.79298973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42603</v>
      </c>
      <c r="D68" s="22">
        <v>27.62042046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42604</v>
      </c>
      <c r="D69" s="22">
        <v>29.86907196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42605</v>
      </c>
      <c r="D70" s="22">
        <v>24.27574158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42606</v>
      </c>
      <c r="D71" s="22">
        <v>22.79559517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42607</v>
      </c>
      <c r="D72" s="22">
        <v>15.27796078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42608</v>
      </c>
      <c r="D73" s="22">
        <v>20.89355278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42609</v>
      </c>
      <c r="D74" s="22">
        <v>21.09146309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42610</v>
      </c>
      <c r="D75" s="22">
        <v>28.59612274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42611</v>
      </c>
      <c r="D76" s="22">
        <v>40.48672867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42612</v>
      </c>
      <c r="D77" s="22">
        <v>36.36813354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42613</v>
      </c>
      <c r="D78" s="22">
        <v>36.46780396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юли!E80+август!E79</f>
        <v>235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юли!E82+август!E81</f>
        <v>40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27.650795167741947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E80/244*100</f>
        <v>96.31147540983606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42583</v>
      </c>
      <c r="D88" s="22">
        <v>48.38121033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42584</v>
      </c>
      <c r="D89" s="22">
        <v>33.29338074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42585</v>
      </c>
      <c r="D90" s="22">
        <v>20.03732109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42586</v>
      </c>
      <c r="D91" s="22">
        <v>21.97832298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42587</v>
      </c>
      <c r="D92" s="22">
        <v>33.19154358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42588</v>
      </c>
      <c r="D93" s="22">
        <v>38.74215317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42589</v>
      </c>
      <c r="D94" s="22">
        <v>33.42837143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42590</v>
      </c>
      <c r="D95" s="22">
        <v>38.07895279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42591</v>
      </c>
      <c r="D96" s="22">
        <v>33.81068039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42592</v>
      </c>
      <c r="D97" s="22">
        <v>36.73827744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42593</v>
      </c>
      <c r="D98" s="22">
        <v>38.81723022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42594</v>
      </c>
      <c r="D99" s="22">
        <v>30.61333275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42595</v>
      </c>
      <c r="D100" s="22">
        <v>15.03271389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42596</v>
      </c>
      <c r="D101" s="22">
        <v>22.03471375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42597</v>
      </c>
      <c r="D102" s="22">
        <v>35.41193008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42598</v>
      </c>
      <c r="D103" s="22">
        <v>32.67659378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42599</v>
      </c>
      <c r="D104" s="22">
        <v>39.74468613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42600</v>
      </c>
      <c r="D105" s="22">
        <v>41.50316238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42601</v>
      </c>
      <c r="D106" s="22">
        <v>47.20571899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42602</v>
      </c>
      <c r="D107" s="22">
        <v>32.36463165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42603</v>
      </c>
      <c r="D108" s="22">
        <v>32.34273911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42604</v>
      </c>
      <c r="D109" s="22">
        <v>35.75907516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42605</v>
      </c>
      <c r="D110" s="22">
        <v>26.33211327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42606</v>
      </c>
      <c r="D111" s="22">
        <v>26.02984619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42607</v>
      </c>
      <c r="D112" s="22">
        <v>21.71479225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42608</v>
      </c>
      <c r="D113" s="22">
        <v>29.18240166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42609</v>
      </c>
      <c r="D114" s="22">
        <v>22.32576561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42610</v>
      </c>
      <c r="D115" s="22">
        <v>31.3711853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42611</v>
      </c>
      <c r="D116" s="22">
        <v>49.65890503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42612</v>
      </c>
      <c r="D117" s="22">
        <v>47.80273438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42613</v>
      </c>
      <c r="D118" s="22">
        <v>47.93325424</v>
      </c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22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юли!E120+август!E119</f>
        <v>241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юли!E122+август!E121</f>
        <v>64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33.66250773419355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E120/244*100</f>
        <v>98.77049180327869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30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42614</v>
      </c>
      <c r="D8" s="22">
        <v>25.537010563837917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42615</v>
      </c>
      <c r="D9" s="22">
        <v>18.355945730247218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42616</v>
      </c>
      <c r="D10" s="22">
        <v>23.69681443528651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42617</v>
      </c>
      <c r="D11" s="22">
        <v>26.14579272707035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42618</v>
      </c>
      <c r="D12" s="22">
        <v>30.07832801247251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42619</v>
      </c>
      <c r="D13" s="22">
        <v>32.9792765356904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42620</v>
      </c>
      <c r="D14" s="22">
        <v>33.50103965542824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42621</v>
      </c>
      <c r="D15" s="22">
        <v>33.54994430003719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42622</v>
      </c>
      <c r="D16" s="22">
        <v>34.84637519725168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42623</v>
      </c>
      <c r="D17" s="22">
        <v>31.313243840398215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42624</v>
      </c>
      <c r="D18" s="22">
        <v>28.116474583820803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42625</v>
      </c>
      <c r="D19" s="22">
        <v>28.94932244291798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42626</v>
      </c>
      <c r="D20" s="22">
        <v>30.04287862194359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42627</v>
      </c>
      <c r="D21" s="22">
        <v>38.68428868428821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42628</v>
      </c>
      <c r="D22" s="22">
        <v>43.413701579524385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42629</v>
      </c>
      <c r="D23" s="22">
        <v>35.64336222416101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42630</v>
      </c>
      <c r="D24" s="22">
        <v>35.37153570566733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42631</v>
      </c>
      <c r="D25" s="22">
        <v>36.22085251745099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42632</v>
      </c>
      <c r="D26" s="22">
        <v>14.840733590733748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42633</v>
      </c>
      <c r="D27" s="22">
        <v>18.23448583206467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42634</v>
      </c>
      <c r="D28" s="22">
        <v>20.434879488988827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42635</v>
      </c>
      <c r="D29" s="22">
        <v>19.180066099743886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42636</v>
      </c>
      <c r="D30" s="22">
        <v>19.208273761999255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42637</v>
      </c>
      <c r="D31" s="22">
        <v>23.752947073347627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42638</v>
      </c>
      <c r="D32" s="22">
        <v>21.62207326809858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42639</v>
      </c>
      <c r="D33" s="22">
        <v>17.66453169961931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42640</v>
      </c>
      <c r="D34" s="22">
        <v>26.43061383638446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42641</v>
      </c>
      <c r="D35" s="22">
        <v>23.602680477437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42642</v>
      </c>
      <c r="D36" s="22">
        <v>28.055777336279636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42643</v>
      </c>
      <c r="D37" s="22">
        <v>37.20412141464784</v>
      </c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20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август!E40+септември!E39</f>
        <v>270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август!E42+септември!E41</f>
        <v>64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27.889245707894652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E40/274*100</f>
        <v>98.54014598540147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42614</v>
      </c>
      <c r="D48" s="22">
        <v>28.39082909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42615</v>
      </c>
      <c r="D49" s="22">
        <v>22.97875404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42616</v>
      </c>
      <c r="D50" s="22">
        <v>31.92739677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42617</v>
      </c>
      <c r="D51" s="22">
        <v>32.68697739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42618</v>
      </c>
      <c r="D52" s="22">
        <v>42.42020798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42619</v>
      </c>
      <c r="D53" s="22">
        <v>36.02581406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42620</v>
      </c>
      <c r="D54" s="22">
        <v>38.03552628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42621</v>
      </c>
      <c r="D55" s="22">
        <v>37.22159576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42622</v>
      </c>
      <c r="D56" s="22">
        <v>45.92590714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42623</v>
      </c>
      <c r="D57" s="22">
        <v>46.3600502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42624</v>
      </c>
      <c r="D58" s="22">
        <v>38.47087097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42625</v>
      </c>
      <c r="D59" s="22">
        <v>35.26576996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42626</v>
      </c>
      <c r="D60" s="22">
        <v>40.10492325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42627</v>
      </c>
      <c r="D61" s="22">
        <v>44.46113205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42628</v>
      </c>
      <c r="D62" s="22">
        <v>45.7606163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42629</v>
      </c>
      <c r="D63" s="22">
        <v>49.28249741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42630</v>
      </c>
      <c r="D64" s="22">
        <v>47.97260666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42631</v>
      </c>
      <c r="D65" s="22">
        <v>41.77117538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42632</v>
      </c>
      <c r="D66" s="22">
        <v>42.66653061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42633</v>
      </c>
      <c r="D67" s="22">
        <v>21.15862274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42634</v>
      </c>
      <c r="D68" s="22">
        <v>27.64755058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42635</v>
      </c>
      <c r="D69" s="22">
        <v>28.1160984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42636</v>
      </c>
      <c r="D70" s="22">
        <v>16.77861595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42637</v>
      </c>
      <c r="D71" s="22">
        <v>23.64528465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42638</v>
      </c>
      <c r="D72" s="22">
        <v>24.28807259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42639</v>
      </c>
      <c r="D73" s="22">
        <v>29.04404259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42640</v>
      </c>
      <c r="D74" s="22">
        <v>23.3443203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42641</v>
      </c>
      <c r="D75" s="22">
        <v>32.26762772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42642</v>
      </c>
      <c r="D76" s="22">
        <v>36.2653389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42643</v>
      </c>
      <c r="D77" s="22">
        <v>46.65113449</v>
      </c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23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август!E80+септември!E79</f>
        <v>265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август!E82+септември!E81</f>
        <v>40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35.231196340333334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E80/274*100</f>
        <v>96.71532846715328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42614</v>
      </c>
      <c r="D88" s="22">
        <v>35.3459053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42615</v>
      </c>
      <c r="D89" s="22">
        <v>28.82681847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42616</v>
      </c>
      <c r="D90" s="22">
        <v>42.80233765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42617</v>
      </c>
      <c r="D91" s="22">
        <v>37.00864029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42618</v>
      </c>
      <c r="D92" s="22">
        <v>46.88993835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42619</v>
      </c>
      <c r="D93" s="22">
        <v>40.61217499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42620</v>
      </c>
      <c r="D94" s="22">
        <v>47.13337326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42621</v>
      </c>
      <c r="D95" s="22">
        <v>46.12391663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42622</v>
      </c>
      <c r="D96" s="22">
        <v>49.8917923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42623</v>
      </c>
      <c r="D97" s="22">
        <v>49.43556976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42624</v>
      </c>
      <c r="D98" s="22">
        <v>42.34538651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42625</v>
      </c>
      <c r="D99" s="22">
        <v>41.77502823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42626</v>
      </c>
      <c r="D100" s="22">
        <v>45.83491516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42627</v>
      </c>
      <c r="D101" s="22">
        <v>46.14512253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42628</v>
      </c>
      <c r="D102" s="22">
        <v>49.69036102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42629</v>
      </c>
      <c r="D103" s="22">
        <v>49.15258408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42630</v>
      </c>
      <c r="D104" s="22">
        <v>48.94045258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42631</v>
      </c>
      <c r="D105" s="22">
        <v>48.9481163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42632</v>
      </c>
      <c r="D106" s="22">
        <v>49.39985657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42633</v>
      </c>
      <c r="D107" s="22">
        <v>21.0241642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42634</v>
      </c>
      <c r="D108" s="22">
        <v>34.84485245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42635</v>
      </c>
      <c r="D109" s="22">
        <v>31.74255943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42636</v>
      </c>
      <c r="D110" s="22">
        <v>16.65239143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42637</v>
      </c>
      <c r="D111" s="22">
        <v>27.61510468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42638</v>
      </c>
      <c r="D112" s="22">
        <v>28.20644951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42639</v>
      </c>
      <c r="D113" s="22">
        <v>37.13397598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42640</v>
      </c>
      <c r="D114" s="22">
        <v>32.42107391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42641</v>
      </c>
      <c r="D115" s="22">
        <v>42.01587677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42642</v>
      </c>
      <c r="D116" s="22">
        <v>44.62266541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42643</v>
      </c>
      <c r="D117" s="22">
        <v>48.98054504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23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август!E120+E119</f>
        <v>271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август!E122+септември!E121</f>
        <v>64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40.38539829299999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E120/274*100</f>
        <v>98.90510948905109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2016-09-10T10:35:24Z</cp:lastPrinted>
  <dcterms:created xsi:type="dcterms:W3CDTF">2006-04-10T12:04:11Z</dcterms:created>
  <dcterms:modified xsi:type="dcterms:W3CDTF">2016-11-22T14:57:15Z</dcterms:modified>
  <cp:category/>
  <cp:version/>
  <cp:contentType/>
  <cp:contentStatus/>
</cp:coreProperties>
</file>