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11"/>
  </bookViews>
  <sheets>
    <sheet name="януари" sheetId="1" r:id="rId1"/>
    <sheet name="февруари" sheetId="2" r:id="rId2"/>
    <sheet name="март" sheetId="3" r:id="rId3"/>
    <sheet name="април" sheetId="4" r:id="rId4"/>
    <sheet name="май" sheetId="5" r:id="rId5"/>
    <sheet name="юни" sheetId="6" r:id="rId6"/>
    <sheet name="юли" sheetId="7" r:id="rId7"/>
    <sheet name="август" sheetId="8" r:id="rId8"/>
    <sheet name="септември" sheetId="9" r:id="rId9"/>
    <sheet name="октомври" sheetId="10" r:id="rId10"/>
    <sheet name="ноември" sheetId="11" r:id="rId11"/>
    <sheet name="декември" sheetId="12" r:id="rId12"/>
  </sheets>
  <definedNames/>
  <calcPr fullCalcOnLoad="1"/>
</workbook>
</file>

<file path=xl/sharedStrings.xml><?xml version="1.0" encoding="utf-8"?>
<sst xmlns="http://schemas.openxmlformats.org/spreadsheetml/2006/main" count="983" uniqueCount="117">
  <si>
    <t>Пункт</t>
  </si>
  <si>
    <t>Община</t>
  </si>
  <si>
    <t>Измерена 
концентрация
µg/m3</t>
  </si>
  <si>
    <t>Пловдив</t>
  </si>
  <si>
    <t>Средномесечна концентрация</t>
  </si>
  <si>
    <t>Брой регистрирани данни (за 24 часа) през месеца:</t>
  </si>
  <si>
    <t>ФИНИ ПРАХОВИ ЧАСТИЦИ /ФПЧ/</t>
  </si>
  <si>
    <t>Брой регистрирани данни  (за 24 часа)
 от началото на годината до момента:</t>
  </si>
  <si>
    <t>Времеви обхавт (%)</t>
  </si>
  <si>
    <t>дата</t>
  </si>
  <si>
    <r>
      <t xml:space="preserve">ФПЧ </t>
    </r>
    <r>
      <rPr>
        <vertAlign val="subscript"/>
        <sz val="10"/>
        <rFont val="Arial"/>
        <family val="2"/>
      </rPr>
      <t>2.5</t>
    </r>
  </si>
  <si>
    <t>Забележка</t>
  </si>
  <si>
    <t>115678419
АИС "Каменица"</t>
  </si>
  <si>
    <t>АИС "Каменица"</t>
  </si>
  <si>
    <t>Данни за измерени концентрации на прахови частици в пунктовете за мониторинг 
на територията на РИОСВ - Пловдив за м. декември  2012 г.</t>
  </si>
  <si>
    <t>Данни за измерени концентрации на прахови частици в пунктовете за мониторинг 
на територията на РИОСВ - Пловдив за м. ноември  2012 г.</t>
  </si>
  <si>
    <t>Данни за измерени концентрации на прахови частици в пунктовете за мониторинг 
на територията на РИОСВ - Пловдив за м. октомври  2012 г.</t>
  </si>
  <si>
    <t>Данни за измерени концентрации на прахови частици в пунктовете за мониторинг 
на територията на РИОСВ - Пловдив за м. септември  2012 г.</t>
  </si>
  <si>
    <t>Данни за измерени концентрации на прахови частици в пунктовете за мониторинг 
на територията на РИОСВ - Пловдив за м. август  2012 г.</t>
  </si>
  <si>
    <t>Данни за измерени концентрации на прахови частици в пунктовете за мониторинг 
на територията на РИОСВ - Пловдив за м. юли 2012 г.</t>
  </si>
  <si>
    <t>Данни за измерени концентрации на прахови частици в пунктовете за мониторинг 
на територията на РИОСВ - Пловдив за м. юни  2012 г.</t>
  </si>
  <si>
    <t>Данни за измерени концентрации на прахови частици в пунктовете за мониторинг 
на територията на РИОСВ - Пловдив за м. май  2012 г.</t>
  </si>
  <si>
    <t>Данни за измерени концентрации на прахови частици в пунктовете за мониторинг 
на територията на РИОСВ - Пловдив за м. април  2012 г.</t>
  </si>
  <si>
    <t>Данни за измерени концентрации на прахови частици в пунктовете за мониторинг 
на територията на РИОСВ - Пловдив за м. март  2012 г.</t>
  </si>
  <si>
    <t>Данни за измерени концентрации на прахови частици в пунктовете за мониторинг 
на територията на РИОСВ - Пловдив за м. февруари  2012 г.</t>
  </si>
  <si>
    <t>Данни за измерени концентрации на прахови частици в пунктовете за мониторинг 
на територията на РИОСВ - Пловдив за м. януари  2012 г.</t>
  </si>
  <si>
    <t>01.01.2012</t>
  </si>
  <si>
    <t>02.01.2012</t>
  </si>
  <si>
    <t>03.01.2012</t>
  </si>
  <si>
    <t>04.01.2012</t>
  </si>
  <si>
    <t>05.01.2012</t>
  </si>
  <si>
    <t>06.01.2012</t>
  </si>
  <si>
    <t>07.01.2012</t>
  </si>
  <si>
    <t>08.01.2012</t>
  </si>
  <si>
    <t>09.01.2012</t>
  </si>
  <si>
    <t>10.01.2012</t>
  </si>
  <si>
    <t>11.01.2012</t>
  </si>
  <si>
    <t>12.01.2012</t>
  </si>
  <si>
    <t>13.01.2012</t>
  </si>
  <si>
    <t>14.01.2012</t>
  </si>
  <si>
    <t>15.01.2012</t>
  </si>
  <si>
    <t>16.01.2012</t>
  </si>
  <si>
    <t>17.01.2012</t>
  </si>
  <si>
    <t>18.01.2012</t>
  </si>
  <si>
    <t>19.01.2012</t>
  </si>
  <si>
    <t>20.01.2012</t>
  </si>
  <si>
    <t>21.01.2012</t>
  </si>
  <si>
    <t>22.01.2012</t>
  </si>
  <si>
    <t>23.01.2012</t>
  </si>
  <si>
    <t>24.01.2012</t>
  </si>
  <si>
    <t>25.01.2012</t>
  </si>
  <si>
    <t>26.01.2012</t>
  </si>
  <si>
    <t>27.01.2012</t>
  </si>
  <si>
    <t>28.01.2012</t>
  </si>
  <si>
    <t>29.01.2012</t>
  </si>
  <si>
    <t>30.01.2012</t>
  </si>
  <si>
    <t>31.01.2012</t>
  </si>
  <si>
    <t>01.02.2012</t>
  </si>
  <si>
    <t>02.02.2012</t>
  </si>
  <si>
    <t>03.02.2012</t>
  </si>
  <si>
    <t>04.02.2012</t>
  </si>
  <si>
    <t>05.02.2012</t>
  </si>
  <si>
    <t>06.02.2012</t>
  </si>
  <si>
    <t>07.02.2012</t>
  </si>
  <si>
    <t>08.02.2012</t>
  </si>
  <si>
    <t>09.02.2012</t>
  </si>
  <si>
    <t>10.02.2012</t>
  </si>
  <si>
    <t>11.02.2012</t>
  </si>
  <si>
    <t>12.02.2012</t>
  </si>
  <si>
    <t>13.02.2012</t>
  </si>
  <si>
    <t>14.02.2012</t>
  </si>
  <si>
    <t>15.02.2012</t>
  </si>
  <si>
    <t>16.02.2012</t>
  </si>
  <si>
    <t>17.02.2012</t>
  </si>
  <si>
    <t>18.02.2012</t>
  </si>
  <si>
    <t>19.02.2012</t>
  </si>
  <si>
    <t>20.02.2012</t>
  </si>
  <si>
    <t>21.02.2012</t>
  </si>
  <si>
    <t>22.02.2012</t>
  </si>
  <si>
    <t>23.02.2012</t>
  </si>
  <si>
    <t>24.02.2012</t>
  </si>
  <si>
    <t>25.02.2012</t>
  </si>
  <si>
    <t>26.02.2012</t>
  </si>
  <si>
    <t>27.02.2012</t>
  </si>
  <si>
    <t>28.02.2012</t>
  </si>
  <si>
    <t>29.02.2012</t>
  </si>
  <si>
    <t>01.03.2012</t>
  </si>
  <si>
    <t>02.03.2012</t>
  </si>
  <si>
    <t>03.03.2012</t>
  </si>
  <si>
    <t>04.03.2012</t>
  </si>
  <si>
    <t>05.03.2012</t>
  </si>
  <si>
    <t>06.03.2012</t>
  </si>
  <si>
    <t>07.03.2012</t>
  </si>
  <si>
    <t>08.03.2012</t>
  </si>
  <si>
    <t>09.03.2012</t>
  </si>
  <si>
    <t>10.03.2012</t>
  </si>
  <si>
    <t>11.03.2012</t>
  </si>
  <si>
    <t>12.03.2012</t>
  </si>
  <si>
    <t>13.03.2012</t>
  </si>
  <si>
    <t>14.03.2012</t>
  </si>
  <si>
    <t>15.03.2012</t>
  </si>
  <si>
    <t>16.03.2012</t>
  </si>
  <si>
    <t>17.03.2012</t>
  </si>
  <si>
    <t>18.03.2012</t>
  </si>
  <si>
    <t>19.03.2012</t>
  </si>
  <si>
    <t>20.03.2012</t>
  </si>
  <si>
    <t>21.03.2012</t>
  </si>
  <si>
    <t>22.03.2012</t>
  </si>
  <si>
    <t>23.03.2012</t>
  </si>
  <si>
    <t>24.03.2012</t>
  </si>
  <si>
    <t>25.03.2012</t>
  </si>
  <si>
    <t>26.03.2012</t>
  </si>
  <si>
    <t>27.03.2012</t>
  </si>
  <si>
    <t>28.03.2012</t>
  </si>
  <si>
    <t>29.03.2012</t>
  </si>
  <si>
    <t>30.03.2012</t>
  </si>
  <si>
    <t>31.03.2012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</si>
</sst>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00"/>
    <numFmt numFmtId="182" formatCode="[$-402]dd\ mmmm\ yyyy\ &quot;г.&quot;"/>
    <numFmt numFmtId="183" formatCode="[$-402]dd\ mmmm\ yyyy\ &quot;г.&quot;;@"/>
    <numFmt numFmtId="184" formatCode="0.0"/>
    <numFmt numFmtId="185" formatCode="0.0000"/>
    <numFmt numFmtId="186" formatCode="0.00000"/>
    <numFmt numFmtId="187" formatCode="0.0000000"/>
    <numFmt numFmtId="188" formatCode="dd/m/yyyy\ &quot;г.&quot;;@"/>
    <numFmt numFmtId="189" formatCode="&quot;Да&quot;;&quot;Да&quot;;&quot;Не&quot;"/>
    <numFmt numFmtId="190" formatCode="&quot;Истина&quot;;&quot; Истина &quot;;&quot; Неистина &quot;"/>
    <numFmt numFmtId="191" formatCode="&quot;Включено&quot;;&quot; Включено &quot;;&quot; Изключено &quot;"/>
    <numFmt numFmtId="192" formatCode="[$¥€-2]\ #,##0.00_);[Red]\([$¥€-2]\ #,##0.00\)"/>
  </numFmts>
  <fonts count="3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3" fontId="0" fillId="0" borderId="10" xfId="0" applyNumberForma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/>
    </xf>
    <xf numFmtId="183" fontId="0" fillId="0" borderId="0" xfId="0" applyNumberFormat="1" applyAlignment="1">
      <alignment horizontal="center"/>
    </xf>
    <xf numFmtId="184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84" fontId="2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2" xfId="0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I33" sqref="I3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25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 t="s">
        <v>26</v>
      </c>
      <c r="D8" s="14">
        <v>44.9608039855957</v>
      </c>
      <c r="E8" s="4"/>
    </row>
    <row r="9" spans="1:5" ht="12.75">
      <c r="A9" s="3" t="s">
        <v>13</v>
      </c>
      <c r="B9" s="3" t="s">
        <v>3</v>
      </c>
      <c r="C9" s="13" t="s">
        <v>27</v>
      </c>
      <c r="D9" s="14">
        <v>104.82621002197266</v>
      </c>
      <c r="E9" s="4"/>
    </row>
    <row r="10" spans="1:5" ht="12.75">
      <c r="A10" s="3" t="s">
        <v>13</v>
      </c>
      <c r="B10" s="3" t="s">
        <v>3</v>
      </c>
      <c r="C10" s="13" t="s">
        <v>28</v>
      </c>
      <c r="D10" s="14">
        <v>190.7296905517578</v>
      </c>
      <c r="E10" s="4"/>
    </row>
    <row r="11" spans="1:5" ht="12.75">
      <c r="A11" s="3" t="s">
        <v>13</v>
      </c>
      <c r="B11" s="3" t="s">
        <v>3</v>
      </c>
      <c r="C11" s="13" t="s">
        <v>29</v>
      </c>
      <c r="D11" s="14">
        <v>231.2115020751953</v>
      </c>
      <c r="E11" s="4"/>
    </row>
    <row r="12" spans="1:5" ht="12.75">
      <c r="A12" s="3" t="s">
        <v>13</v>
      </c>
      <c r="B12" s="3" t="s">
        <v>3</v>
      </c>
      <c r="C12" s="13" t="s">
        <v>30</v>
      </c>
      <c r="D12" s="14">
        <v>131.6817169189453</v>
      </c>
      <c r="E12" s="4"/>
    </row>
    <row r="13" spans="1:5" ht="12.75">
      <c r="A13" s="3" t="s">
        <v>13</v>
      </c>
      <c r="B13" s="3" t="s">
        <v>3</v>
      </c>
      <c r="C13" s="13" t="s">
        <v>31</v>
      </c>
      <c r="D13" s="14">
        <v>97.60518646240234</v>
      </c>
      <c r="E13" s="4"/>
    </row>
    <row r="14" spans="1:5" ht="12.75">
      <c r="A14" s="3" t="s">
        <v>13</v>
      </c>
      <c r="B14" s="3" t="s">
        <v>3</v>
      </c>
      <c r="C14" s="13" t="s">
        <v>32</v>
      </c>
      <c r="D14" s="14">
        <v>9.640389442443848</v>
      </c>
      <c r="E14" s="4"/>
    </row>
    <row r="15" spans="1:5" ht="12.75">
      <c r="A15" s="3" t="s">
        <v>13</v>
      </c>
      <c r="B15" s="3" t="s">
        <v>3</v>
      </c>
      <c r="C15" s="13" t="s">
        <v>33</v>
      </c>
      <c r="D15" s="14">
        <v>21.45903968811035</v>
      </c>
      <c r="E15" s="4"/>
    </row>
    <row r="16" spans="1:5" ht="12.75">
      <c r="A16" s="3" t="s">
        <v>13</v>
      </c>
      <c r="B16" s="3" t="s">
        <v>3</v>
      </c>
      <c r="C16" s="13" t="s">
        <v>34</v>
      </c>
      <c r="D16" s="14">
        <v>27.3294734954834</v>
      </c>
      <c r="E16" s="4"/>
    </row>
    <row r="17" spans="1:5" ht="12.75">
      <c r="A17" s="3" t="s">
        <v>13</v>
      </c>
      <c r="B17" s="3" t="s">
        <v>3</v>
      </c>
      <c r="C17" s="13" t="s">
        <v>35</v>
      </c>
      <c r="D17" s="14">
        <v>41.39249801635742</v>
      </c>
      <c r="E17" s="4"/>
    </row>
    <row r="18" spans="1:5" ht="12.75">
      <c r="A18" s="3" t="s">
        <v>13</v>
      </c>
      <c r="B18" s="3" t="s">
        <v>3</v>
      </c>
      <c r="C18" s="13" t="s">
        <v>36</v>
      </c>
      <c r="D18" s="14">
        <v>26.473390579223633</v>
      </c>
      <c r="E18" s="4"/>
    </row>
    <row r="19" spans="1:5" ht="12.75">
      <c r="A19" s="3" t="s">
        <v>13</v>
      </c>
      <c r="B19" s="3" t="s">
        <v>3</v>
      </c>
      <c r="C19" s="13" t="s">
        <v>37</v>
      </c>
      <c r="D19" s="14">
        <v>23.32239532470703</v>
      </c>
      <c r="E19" s="4"/>
    </row>
    <row r="20" spans="1:5" ht="12.75">
      <c r="A20" s="3" t="s">
        <v>13</v>
      </c>
      <c r="B20" s="3" t="s">
        <v>3</v>
      </c>
      <c r="C20" s="13" t="s">
        <v>38</v>
      </c>
      <c r="D20" s="14">
        <v>34.08112335205078</v>
      </c>
      <c r="E20" s="4"/>
    </row>
    <row r="21" spans="1:5" ht="12.75">
      <c r="A21" s="3" t="s">
        <v>13</v>
      </c>
      <c r="B21" s="3" t="s">
        <v>3</v>
      </c>
      <c r="C21" s="13" t="s">
        <v>39</v>
      </c>
      <c r="D21" s="14">
        <v>9.954754829406738</v>
      </c>
      <c r="E21" s="4"/>
    </row>
    <row r="22" spans="1:5" ht="12.75">
      <c r="A22" s="3" t="s">
        <v>13</v>
      </c>
      <c r="B22" s="3" t="s">
        <v>3</v>
      </c>
      <c r="C22" s="13" t="s">
        <v>40</v>
      </c>
      <c r="D22" s="14">
        <v>13.053587913513184</v>
      </c>
      <c r="E22" s="4"/>
    </row>
    <row r="23" spans="1:5" ht="12.75">
      <c r="A23" s="3" t="s">
        <v>13</v>
      </c>
      <c r="B23" s="3" t="s">
        <v>3</v>
      </c>
      <c r="C23" s="13" t="s">
        <v>41</v>
      </c>
      <c r="D23" s="14">
        <v>17.66180419921875</v>
      </c>
      <c r="E23" s="4"/>
    </row>
    <row r="24" spans="1:5" ht="12.75">
      <c r="A24" s="3" t="s">
        <v>13</v>
      </c>
      <c r="B24" s="3" t="s">
        <v>3</v>
      </c>
      <c r="C24" s="13" t="s">
        <v>42</v>
      </c>
      <c r="D24" s="14">
        <v>24.38544273376465</v>
      </c>
      <c r="E24" s="4"/>
    </row>
    <row r="25" spans="1:5" ht="12.75">
      <c r="A25" s="3" t="s">
        <v>13</v>
      </c>
      <c r="B25" s="3" t="s">
        <v>3</v>
      </c>
      <c r="C25" s="13" t="s">
        <v>43</v>
      </c>
      <c r="D25" s="14">
        <v>33.62918472290039</v>
      </c>
      <c r="E25" s="4"/>
    </row>
    <row r="26" spans="1:5" ht="12.75">
      <c r="A26" s="3" t="s">
        <v>13</v>
      </c>
      <c r="B26" s="3" t="s">
        <v>3</v>
      </c>
      <c r="C26" s="13" t="s">
        <v>44</v>
      </c>
      <c r="D26" s="14">
        <v>55.72726821899414</v>
      </c>
      <c r="E26" s="4"/>
    </row>
    <row r="27" spans="1:5" ht="12.75">
      <c r="A27" s="3" t="s">
        <v>13</v>
      </c>
      <c r="B27" s="3" t="s">
        <v>3</v>
      </c>
      <c r="C27" s="13" t="s">
        <v>45</v>
      </c>
      <c r="D27" s="14">
        <v>81.63995361328125</v>
      </c>
      <c r="E27" s="4"/>
    </row>
    <row r="28" spans="1:5" ht="12.75">
      <c r="A28" s="3" t="s">
        <v>13</v>
      </c>
      <c r="B28" s="3" t="s">
        <v>3</v>
      </c>
      <c r="C28" s="13" t="s">
        <v>46</v>
      </c>
      <c r="D28" s="14">
        <v>29.94194221496582</v>
      </c>
      <c r="E28" s="4"/>
    </row>
    <row r="29" spans="1:5" ht="12.75">
      <c r="A29" s="3" t="s">
        <v>13</v>
      </c>
      <c r="B29" s="3" t="s">
        <v>3</v>
      </c>
      <c r="C29" s="13" t="s">
        <v>47</v>
      </c>
      <c r="D29" s="14">
        <v>22.217832565307617</v>
      </c>
      <c r="E29" s="4"/>
    </row>
    <row r="30" spans="1:5" ht="12.75">
      <c r="A30" s="3" t="s">
        <v>13</v>
      </c>
      <c r="B30" s="3" t="s">
        <v>3</v>
      </c>
      <c r="C30" s="13" t="s">
        <v>48</v>
      </c>
      <c r="D30" s="14">
        <v>47.128849029541016</v>
      </c>
      <c r="E30" s="4"/>
    </row>
    <row r="31" spans="1:5" ht="12.75">
      <c r="A31" s="3" t="s">
        <v>13</v>
      </c>
      <c r="B31" s="3" t="s">
        <v>3</v>
      </c>
      <c r="C31" s="13" t="s">
        <v>49</v>
      </c>
      <c r="D31" s="14">
        <v>55.012020111083984</v>
      </c>
      <c r="E31" s="4"/>
    </row>
    <row r="32" spans="1:5" ht="12.75">
      <c r="A32" s="3" t="s">
        <v>13</v>
      </c>
      <c r="B32" s="3" t="s">
        <v>3</v>
      </c>
      <c r="C32" s="13" t="s">
        <v>50</v>
      </c>
      <c r="D32" s="14">
        <v>31.72978401184082</v>
      </c>
      <c r="E32" s="4"/>
    </row>
    <row r="33" spans="1:5" ht="12.75">
      <c r="A33" s="3" t="s">
        <v>13</v>
      </c>
      <c r="B33" s="3" t="s">
        <v>3</v>
      </c>
      <c r="C33" s="13" t="s">
        <v>51</v>
      </c>
      <c r="D33" s="14">
        <v>14.1633882522583</v>
      </c>
      <c r="E33" s="4"/>
    </row>
    <row r="34" spans="1:5" ht="12.75">
      <c r="A34" s="3" t="s">
        <v>13</v>
      </c>
      <c r="B34" s="3" t="s">
        <v>3</v>
      </c>
      <c r="C34" s="13" t="s">
        <v>52</v>
      </c>
      <c r="D34" s="14">
        <v>42.238590240478516</v>
      </c>
      <c r="E34" s="4"/>
    </row>
    <row r="35" spans="1:5" ht="12.75">
      <c r="A35" s="3" t="s">
        <v>13</v>
      </c>
      <c r="B35" s="3" t="s">
        <v>3</v>
      </c>
      <c r="C35" s="13" t="s">
        <v>53</v>
      </c>
      <c r="D35" s="14">
        <v>76.2577896118164</v>
      </c>
      <c r="E35" s="4"/>
    </row>
    <row r="36" spans="1:5" ht="12.75">
      <c r="A36" s="3" t="s">
        <v>13</v>
      </c>
      <c r="B36" s="3" t="s">
        <v>3</v>
      </c>
      <c r="C36" s="13" t="s">
        <v>54</v>
      </c>
      <c r="D36" s="14">
        <v>133.47068786621094</v>
      </c>
      <c r="E36" s="4"/>
    </row>
    <row r="37" spans="1:5" ht="12.75">
      <c r="A37" s="3" t="s">
        <v>13</v>
      </c>
      <c r="B37" s="3" t="s">
        <v>3</v>
      </c>
      <c r="C37" s="13" t="s">
        <v>55</v>
      </c>
      <c r="D37" s="14">
        <v>126.6678237915039</v>
      </c>
      <c r="E37" s="4"/>
    </row>
    <row r="38" spans="1:5" ht="12.75">
      <c r="A38" s="3" t="s">
        <v>13</v>
      </c>
      <c r="B38" s="3" t="s">
        <v>3</v>
      </c>
      <c r="C38" s="13" t="s">
        <v>56</v>
      </c>
      <c r="D38" s="14">
        <v>125.07431030273438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31</v>
      </c>
    </row>
    <row r="40" spans="1:5" ht="26.25" customHeight="1">
      <c r="A40" s="24" t="s">
        <v>7</v>
      </c>
      <c r="B40" s="26"/>
      <c r="C40" s="26"/>
      <c r="D40" s="26"/>
      <c r="E40" s="16">
        <f>януари!E39</f>
        <v>31</v>
      </c>
    </row>
    <row r="41" spans="1:5" ht="12.75">
      <c r="A41" s="20" t="s">
        <v>4</v>
      </c>
      <c r="B41" s="21"/>
      <c r="C41" s="21"/>
      <c r="D41" s="17"/>
      <c r="E41" s="12">
        <f>AVERAGE(D8:D38)</f>
        <v>62.086078520744074</v>
      </c>
    </row>
    <row r="42" spans="1:5" ht="12.75" customHeight="1">
      <c r="A42" s="20" t="s">
        <v>8</v>
      </c>
      <c r="B42" s="21"/>
      <c r="C42" s="21"/>
      <c r="D42" s="17"/>
      <c r="E42" s="12">
        <f>E40/31*100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4">
      <selection activeCell="I34" sqref="I34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16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41183</v>
      </c>
      <c r="D8" s="14">
        <v>26.32997894</v>
      </c>
      <c r="E8" s="4"/>
    </row>
    <row r="9" spans="1:5" ht="12.75">
      <c r="A9" s="3" t="s">
        <v>13</v>
      </c>
      <c r="B9" s="3" t="s">
        <v>3</v>
      </c>
      <c r="C9" s="13">
        <v>41184</v>
      </c>
      <c r="D9" s="14">
        <v>35.17891312</v>
      </c>
      <c r="E9" s="4"/>
    </row>
    <row r="10" spans="1:5" ht="12.75">
      <c r="A10" s="3" t="s">
        <v>13</v>
      </c>
      <c r="B10" s="3" t="s">
        <v>3</v>
      </c>
      <c r="C10" s="13">
        <v>41185</v>
      </c>
      <c r="D10" s="14">
        <v>43.18057251</v>
      </c>
      <c r="E10" s="4"/>
    </row>
    <row r="11" spans="1:5" ht="12.75">
      <c r="A11" s="3" t="s">
        <v>13</v>
      </c>
      <c r="B11" s="3" t="s">
        <v>3</v>
      </c>
      <c r="C11" s="13">
        <v>41186</v>
      </c>
      <c r="D11" s="14">
        <v>27.42696381</v>
      </c>
      <c r="E11" s="4"/>
    </row>
    <row r="12" spans="1:5" ht="12.75">
      <c r="A12" s="3" t="s">
        <v>13</v>
      </c>
      <c r="B12" s="3" t="s">
        <v>3</v>
      </c>
      <c r="C12" s="13">
        <v>41187</v>
      </c>
      <c r="D12" s="14">
        <v>21.17220688</v>
      </c>
      <c r="E12" s="4"/>
    </row>
    <row r="13" spans="1:5" ht="12.75">
      <c r="A13" s="3" t="s">
        <v>13</v>
      </c>
      <c r="B13" s="3" t="s">
        <v>3</v>
      </c>
      <c r="C13" s="13">
        <v>41188</v>
      </c>
      <c r="D13" s="14">
        <v>34.60214615</v>
      </c>
      <c r="E13" s="4"/>
    </row>
    <row r="14" spans="1:5" ht="12.75">
      <c r="A14" s="3" t="s">
        <v>13</v>
      </c>
      <c r="B14" s="3" t="s">
        <v>3</v>
      </c>
      <c r="C14" s="13">
        <v>41189</v>
      </c>
      <c r="D14" s="14">
        <v>39.83121109</v>
      </c>
      <c r="E14" s="4"/>
    </row>
    <row r="15" spans="1:5" ht="12.75">
      <c r="A15" s="3" t="s">
        <v>13</v>
      </c>
      <c r="B15" s="3" t="s">
        <v>3</v>
      </c>
      <c r="C15" s="13">
        <v>41190</v>
      </c>
      <c r="D15" s="14">
        <v>23.74053955</v>
      </c>
      <c r="E15" s="4"/>
    </row>
    <row r="16" spans="1:5" ht="12.75">
      <c r="A16" s="3" t="s">
        <v>13</v>
      </c>
      <c r="B16" s="3" t="s">
        <v>3</v>
      </c>
      <c r="C16" s="13">
        <v>41191</v>
      </c>
      <c r="D16" s="14">
        <v>21.4385376</v>
      </c>
      <c r="E16" s="4"/>
    </row>
    <row r="17" spans="1:5" ht="12.75">
      <c r="A17" s="3" t="s">
        <v>13</v>
      </c>
      <c r="B17" s="3" t="s">
        <v>3</v>
      </c>
      <c r="C17" s="13">
        <v>41192</v>
      </c>
      <c r="D17" s="14">
        <v>32.34383011</v>
      </c>
      <c r="E17" s="4"/>
    </row>
    <row r="18" spans="1:5" ht="12.75">
      <c r="A18" s="3" t="s">
        <v>13</v>
      </c>
      <c r="B18" s="3" t="s">
        <v>3</v>
      </c>
      <c r="C18" s="13">
        <v>41193</v>
      </c>
      <c r="D18" s="14">
        <v>30.03763771</v>
      </c>
      <c r="E18" s="4"/>
    </row>
    <row r="19" spans="1:5" ht="12.75">
      <c r="A19" s="3" t="s">
        <v>13</v>
      </c>
      <c r="B19" s="3" t="s">
        <v>3</v>
      </c>
      <c r="C19" s="13">
        <v>41194</v>
      </c>
      <c r="D19" s="14">
        <v>46.47099304</v>
      </c>
      <c r="E19" s="4"/>
    </row>
    <row r="20" spans="1:5" ht="12.75">
      <c r="A20" s="3" t="s">
        <v>13</v>
      </c>
      <c r="B20" s="3" t="s">
        <v>3</v>
      </c>
      <c r="C20" s="13">
        <v>41195</v>
      </c>
      <c r="D20" s="14">
        <v>49.02734375</v>
      </c>
      <c r="E20" s="4"/>
    </row>
    <row r="21" spans="1:5" ht="12.75">
      <c r="A21" s="3" t="s">
        <v>13</v>
      </c>
      <c r="B21" s="3" t="s">
        <v>3</v>
      </c>
      <c r="C21" s="13">
        <v>41196</v>
      </c>
      <c r="D21" s="14">
        <v>39.11603928</v>
      </c>
      <c r="E21" s="4"/>
    </row>
    <row r="22" spans="1:5" ht="12.75">
      <c r="A22" s="3" t="s">
        <v>13</v>
      </c>
      <c r="B22" s="3" t="s">
        <v>3</v>
      </c>
      <c r="C22" s="13">
        <v>41197</v>
      </c>
      <c r="D22" s="14">
        <v>35.3441658</v>
      </c>
      <c r="E22" s="4"/>
    </row>
    <row r="23" spans="1:5" ht="12.75">
      <c r="A23" s="3" t="s">
        <v>13</v>
      </c>
      <c r="B23" s="3" t="s">
        <v>3</v>
      </c>
      <c r="C23" s="13">
        <v>41198</v>
      </c>
      <c r="D23" s="14">
        <v>21.65940094</v>
      </c>
      <c r="E23" s="4"/>
    </row>
    <row r="24" spans="1:5" ht="12.75">
      <c r="A24" s="3" t="s">
        <v>13</v>
      </c>
      <c r="B24" s="3" t="s">
        <v>3</v>
      </c>
      <c r="C24" s="13">
        <v>41199</v>
      </c>
      <c r="D24" s="14">
        <v>16.52311897</v>
      </c>
      <c r="E24" s="4"/>
    </row>
    <row r="25" spans="1:5" ht="12.75">
      <c r="A25" s="3" t="s">
        <v>13</v>
      </c>
      <c r="B25" s="3" t="s">
        <v>3</v>
      </c>
      <c r="C25" s="13">
        <v>41200</v>
      </c>
      <c r="D25" s="14">
        <v>27.15194702</v>
      </c>
      <c r="E25" s="4"/>
    </row>
    <row r="26" spans="1:5" ht="12.75">
      <c r="A26" s="3" t="s">
        <v>13</v>
      </c>
      <c r="B26" s="3" t="s">
        <v>3</v>
      </c>
      <c r="C26" s="13">
        <v>41201</v>
      </c>
      <c r="D26" s="14">
        <v>41.44770432</v>
      </c>
      <c r="E26" s="4"/>
    </row>
    <row r="27" spans="1:5" ht="12.75">
      <c r="A27" s="3" t="s">
        <v>13</v>
      </c>
      <c r="B27" s="3" t="s">
        <v>3</v>
      </c>
      <c r="C27" s="13">
        <v>41202</v>
      </c>
      <c r="D27" s="14">
        <v>33.02924728</v>
      </c>
      <c r="E27" s="4"/>
    </row>
    <row r="28" spans="1:5" ht="12.75">
      <c r="A28" s="3" t="s">
        <v>13</v>
      </c>
      <c r="B28" s="3" t="s">
        <v>3</v>
      </c>
      <c r="C28" s="13">
        <v>41203</v>
      </c>
      <c r="D28" s="14">
        <v>22.64474487</v>
      </c>
      <c r="E28" s="4"/>
    </row>
    <row r="29" spans="1:5" ht="12.75">
      <c r="A29" s="3" t="s">
        <v>13</v>
      </c>
      <c r="B29" s="3" t="s">
        <v>3</v>
      </c>
      <c r="C29" s="13">
        <v>41204</v>
      </c>
      <c r="D29" s="14">
        <v>24.63537407</v>
      </c>
      <c r="E29" s="4"/>
    </row>
    <row r="30" spans="1:5" ht="12.75">
      <c r="A30" s="3" t="s">
        <v>13</v>
      </c>
      <c r="B30" s="3" t="s">
        <v>3</v>
      </c>
      <c r="C30" s="13">
        <v>41205</v>
      </c>
      <c r="D30" s="14">
        <v>24.7375927</v>
      </c>
      <c r="E30" s="4"/>
    </row>
    <row r="31" spans="1:5" ht="12.75">
      <c r="A31" s="3" t="s">
        <v>13</v>
      </c>
      <c r="B31" s="3" t="s">
        <v>3</v>
      </c>
      <c r="C31" s="13">
        <v>41206</v>
      </c>
      <c r="D31" s="14">
        <v>38.787323</v>
      </c>
      <c r="E31" s="4"/>
    </row>
    <row r="32" spans="1:5" ht="12.75">
      <c r="A32" s="3" t="s">
        <v>13</v>
      </c>
      <c r="B32" s="3" t="s">
        <v>3</v>
      </c>
      <c r="C32" s="13">
        <v>41207</v>
      </c>
      <c r="D32" s="14">
        <v>55.25639725</v>
      </c>
      <c r="E32" s="4"/>
    </row>
    <row r="33" spans="1:5" ht="12.75">
      <c r="A33" s="3" t="s">
        <v>13</v>
      </c>
      <c r="B33" s="3" t="s">
        <v>3</v>
      </c>
      <c r="C33" s="13">
        <v>41208</v>
      </c>
      <c r="D33" s="14">
        <v>45.49478531</v>
      </c>
      <c r="E33" s="4"/>
    </row>
    <row r="34" spans="1:5" ht="12.75">
      <c r="A34" s="3" t="s">
        <v>13</v>
      </c>
      <c r="B34" s="3" t="s">
        <v>3</v>
      </c>
      <c r="C34" s="13">
        <v>41209</v>
      </c>
      <c r="D34" s="14">
        <v>70.58666229</v>
      </c>
      <c r="E34" s="4"/>
    </row>
    <row r="35" spans="1:5" ht="12.75">
      <c r="A35" s="3" t="s">
        <v>13</v>
      </c>
      <c r="B35" s="3" t="s">
        <v>3</v>
      </c>
      <c r="C35" s="13">
        <v>41210</v>
      </c>
      <c r="D35" s="14">
        <v>23.67728233</v>
      </c>
      <c r="E35" s="4"/>
    </row>
    <row r="36" spans="1:5" ht="12.75">
      <c r="A36" s="3" t="s">
        <v>13</v>
      </c>
      <c r="B36" s="3" t="s">
        <v>3</v>
      </c>
      <c r="C36" s="13">
        <v>41211</v>
      </c>
      <c r="D36" s="14">
        <v>9.128684044</v>
      </c>
      <c r="E36" s="4"/>
    </row>
    <row r="37" spans="1:5" ht="12.75">
      <c r="A37" s="3" t="s">
        <v>13</v>
      </c>
      <c r="B37" s="3" t="s">
        <v>3</v>
      </c>
      <c r="C37" s="13">
        <v>41212</v>
      </c>
      <c r="D37" s="14">
        <v>8.920093536</v>
      </c>
      <c r="E37" s="4"/>
    </row>
    <row r="38" spans="1:5" ht="12.75">
      <c r="A38" s="3" t="s">
        <v>13</v>
      </c>
      <c r="B38" s="3" t="s">
        <v>3</v>
      </c>
      <c r="C38" s="13">
        <v>41213</v>
      </c>
      <c r="D38" s="14">
        <v>32.03663254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31</v>
      </c>
    </row>
    <row r="40" spans="1:5" ht="26.25" customHeight="1">
      <c r="A40" s="24" t="s">
        <v>7</v>
      </c>
      <c r="B40" s="26"/>
      <c r="C40" s="26"/>
      <c r="D40" s="26"/>
      <c r="E40" s="16">
        <f>септември!E40+октомври!E39</f>
        <v>298</v>
      </c>
    </row>
    <row r="41" spans="1:5" ht="12.75">
      <c r="A41" s="20" t="s">
        <v>4</v>
      </c>
      <c r="B41" s="21"/>
      <c r="C41" s="21"/>
      <c r="D41" s="17"/>
      <c r="E41" s="12">
        <f>AVERAGE(D8:D38)</f>
        <v>32.28896999387097</v>
      </c>
    </row>
    <row r="42" spans="1:5" ht="12.75" customHeight="1">
      <c r="A42" s="20" t="s">
        <v>8</v>
      </c>
      <c r="B42" s="21"/>
      <c r="C42" s="21"/>
      <c r="D42" s="17"/>
      <c r="E42" s="12">
        <f>E40/305*100</f>
        <v>97.70491803278688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0">
      <selection activeCell="C8" sqref="C8:D37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15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41214</v>
      </c>
      <c r="D8" s="14">
        <v>55.66823959</v>
      </c>
      <c r="E8" s="4"/>
    </row>
    <row r="9" spans="1:5" ht="12.75">
      <c r="A9" s="3" t="s">
        <v>13</v>
      </c>
      <c r="B9" s="3" t="s">
        <v>3</v>
      </c>
      <c r="C9" s="13">
        <v>41215</v>
      </c>
      <c r="D9" s="14">
        <v>31.6166687</v>
      </c>
      <c r="E9" s="4"/>
    </row>
    <row r="10" spans="1:5" ht="12.75">
      <c r="A10" s="3" t="s">
        <v>13</v>
      </c>
      <c r="B10" s="3" t="s">
        <v>3</v>
      </c>
      <c r="C10" s="13">
        <v>41216</v>
      </c>
      <c r="D10" s="14">
        <v>15.06352139</v>
      </c>
      <c r="E10" s="4"/>
    </row>
    <row r="11" spans="1:5" ht="12.75">
      <c r="A11" s="3" t="s">
        <v>13</v>
      </c>
      <c r="B11" s="3" t="s">
        <v>3</v>
      </c>
      <c r="C11" s="13">
        <v>41217</v>
      </c>
      <c r="D11" s="14">
        <v>34.9534111</v>
      </c>
      <c r="E11" s="4"/>
    </row>
    <row r="12" spans="1:5" ht="12.75">
      <c r="A12" s="3" t="s">
        <v>13</v>
      </c>
      <c r="B12" s="3" t="s">
        <v>3</v>
      </c>
      <c r="C12" s="13">
        <v>41218</v>
      </c>
      <c r="D12" s="14">
        <v>51.47792435</v>
      </c>
      <c r="E12" s="4"/>
    </row>
    <row r="13" spans="1:5" ht="12.75">
      <c r="A13" s="3" t="s">
        <v>13</v>
      </c>
      <c r="B13" s="3" t="s">
        <v>3</v>
      </c>
      <c r="C13" s="13">
        <v>41219</v>
      </c>
      <c r="D13" s="14">
        <v>47.23109818</v>
      </c>
      <c r="E13" s="4"/>
    </row>
    <row r="14" spans="1:5" ht="12.75">
      <c r="A14" s="3" t="s">
        <v>13</v>
      </c>
      <c r="B14" s="3" t="s">
        <v>3</v>
      </c>
      <c r="C14" s="13">
        <v>41220</v>
      </c>
      <c r="D14" s="14">
        <v>22.5663929</v>
      </c>
      <c r="E14" s="4"/>
    </row>
    <row r="15" spans="1:5" ht="12.75">
      <c r="A15" s="3" t="s">
        <v>13</v>
      </c>
      <c r="B15" s="3" t="s">
        <v>3</v>
      </c>
      <c r="C15" s="13">
        <v>41221</v>
      </c>
      <c r="D15" s="14">
        <v>28.78833008</v>
      </c>
      <c r="E15" s="4"/>
    </row>
    <row r="16" spans="1:5" ht="12.75">
      <c r="A16" s="3" t="s">
        <v>13</v>
      </c>
      <c r="B16" s="3" t="s">
        <v>3</v>
      </c>
      <c r="C16" s="13">
        <v>41222</v>
      </c>
      <c r="D16" s="14">
        <v>32.89254761</v>
      </c>
      <c r="E16" s="4"/>
    </row>
    <row r="17" spans="1:5" ht="12.75">
      <c r="A17" s="3" t="s">
        <v>13</v>
      </c>
      <c r="B17" s="3" t="s">
        <v>3</v>
      </c>
      <c r="C17" s="13">
        <v>41223</v>
      </c>
      <c r="D17" s="14">
        <v>23.02827454</v>
      </c>
      <c r="E17" s="4"/>
    </row>
    <row r="18" spans="1:5" ht="12.75">
      <c r="A18" s="3" t="s">
        <v>13</v>
      </c>
      <c r="B18" s="3" t="s">
        <v>3</v>
      </c>
      <c r="C18" s="13">
        <v>41224</v>
      </c>
      <c r="D18" s="14">
        <v>56.17645264</v>
      </c>
      <c r="E18" s="4"/>
    </row>
    <row r="19" spans="1:5" ht="12.75">
      <c r="A19" s="3" t="s">
        <v>13</v>
      </c>
      <c r="B19" s="3" t="s">
        <v>3</v>
      </c>
      <c r="C19" s="13">
        <v>41225</v>
      </c>
      <c r="D19" s="14">
        <v>66.36283112</v>
      </c>
      <c r="E19" s="4"/>
    </row>
    <row r="20" spans="1:5" ht="12.75">
      <c r="A20" s="3" t="s">
        <v>13</v>
      </c>
      <c r="B20" s="3" t="s">
        <v>3</v>
      </c>
      <c r="C20" s="13">
        <v>41226</v>
      </c>
      <c r="D20" s="14">
        <v>105.3884506</v>
      </c>
      <c r="E20" s="4"/>
    </row>
    <row r="21" spans="1:5" ht="12.75">
      <c r="A21" s="3" t="s">
        <v>13</v>
      </c>
      <c r="B21" s="3" t="s">
        <v>3</v>
      </c>
      <c r="C21" s="13">
        <v>41227</v>
      </c>
      <c r="D21" s="14">
        <v>79.36841583</v>
      </c>
      <c r="E21" s="4"/>
    </row>
    <row r="22" spans="1:5" ht="12.75">
      <c r="A22" s="3" t="s">
        <v>13</v>
      </c>
      <c r="B22" s="3" t="s">
        <v>3</v>
      </c>
      <c r="C22" s="13">
        <v>41228</v>
      </c>
      <c r="D22" s="14">
        <v>26.82539368</v>
      </c>
      <c r="E22" s="4"/>
    </row>
    <row r="23" spans="1:5" ht="12.75">
      <c r="A23" s="3" t="s">
        <v>13</v>
      </c>
      <c r="B23" s="3" t="s">
        <v>3</v>
      </c>
      <c r="C23" s="13">
        <v>41229</v>
      </c>
      <c r="D23" s="14">
        <v>37.58060455</v>
      </c>
      <c r="E23" s="4"/>
    </row>
    <row r="24" spans="1:5" ht="12.75">
      <c r="A24" s="3" t="s">
        <v>13</v>
      </c>
      <c r="B24" s="3" t="s">
        <v>3</v>
      </c>
      <c r="C24" s="13">
        <v>41230</v>
      </c>
      <c r="D24" s="14">
        <v>32.13142014</v>
      </c>
      <c r="E24" s="4"/>
    </row>
    <row r="25" spans="1:5" ht="12.75">
      <c r="A25" s="3" t="s">
        <v>13</v>
      </c>
      <c r="B25" s="3" t="s">
        <v>3</v>
      </c>
      <c r="C25" s="13">
        <v>41231</v>
      </c>
      <c r="D25" s="14">
        <v>35.85229111</v>
      </c>
      <c r="E25" s="4"/>
    </row>
    <row r="26" spans="1:5" ht="12.75">
      <c r="A26" s="3" t="s">
        <v>13</v>
      </c>
      <c r="B26" s="3" t="s">
        <v>3</v>
      </c>
      <c r="C26" s="13">
        <v>41232</v>
      </c>
      <c r="D26" s="14">
        <v>50.05308533</v>
      </c>
      <c r="E26" s="4"/>
    </row>
    <row r="27" spans="1:5" ht="12.75">
      <c r="A27" s="3" t="s">
        <v>13</v>
      </c>
      <c r="B27" s="3" t="s">
        <v>3</v>
      </c>
      <c r="C27" s="13">
        <v>41233</v>
      </c>
      <c r="D27" s="14">
        <v>63.02780151</v>
      </c>
      <c r="E27" s="4"/>
    </row>
    <row r="28" spans="1:5" ht="12.75">
      <c r="A28" s="3" t="s">
        <v>13</v>
      </c>
      <c r="B28" s="3" t="s">
        <v>3</v>
      </c>
      <c r="C28" s="13">
        <v>41234</v>
      </c>
      <c r="D28" s="14">
        <v>42.46954727</v>
      </c>
      <c r="E28" s="4"/>
    </row>
    <row r="29" spans="1:5" ht="12.75">
      <c r="A29" s="3" t="s">
        <v>13</v>
      </c>
      <c r="B29" s="3" t="s">
        <v>3</v>
      </c>
      <c r="C29" s="13">
        <v>41235</v>
      </c>
      <c r="D29" s="14">
        <v>41.02855301</v>
      </c>
      <c r="E29" s="4"/>
    </row>
    <row r="30" spans="1:5" ht="12.75">
      <c r="A30" s="3" t="s">
        <v>13</v>
      </c>
      <c r="B30" s="3" t="s">
        <v>3</v>
      </c>
      <c r="C30" s="13">
        <v>41236</v>
      </c>
      <c r="D30" s="14">
        <v>17.69825172</v>
      </c>
      <c r="E30" s="4"/>
    </row>
    <row r="31" spans="1:5" ht="12.75">
      <c r="A31" s="3" t="s">
        <v>13</v>
      </c>
      <c r="B31" s="3" t="s">
        <v>3</v>
      </c>
      <c r="C31" s="13">
        <v>41237</v>
      </c>
      <c r="D31" s="14">
        <v>40.27563477</v>
      </c>
      <c r="E31" s="4"/>
    </row>
    <row r="32" spans="1:5" ht="12.75">
      <c r="A32" s="3" t="s">
        <v>13</v>
      </c>
      <c r="B32" s="3" t="s">
        <v>3</v>
      </c>
      <c r="C32" s="13">
        <v>41238</v>
      </c>
      <c r="D32" s="14">
        <v>61.61384201</v>
      </c>
      <c r="E32" s="4"/>
    </row>
    <row r="33" spans="1:5" ht="12.75">
      <c r="A33" s="3" t="s">
        <v>13</v>
      </c>
      <c r="B33" s="3" t="s">
        <v>3</v>
      </c>
      <c r="C33" s="13">
        <v>41239</v>
      </c>
      <c r="D33" s="14">
        <v>101.4985657</v>
      </c>
      <c r="E33" s="4"/>
    </row>
    <row r="34" spans="1:5" ht="12.75">
      <c r="A34" s="3" t="s">
        <v>13</v>
      </c>
      <c r="B34" s="3" t="s">
        <v>3</v>
      </c>
      <c r="C34" s="13">
        <v>41240</v>
      </c>
      <c r="D34" s="14">
        <v>68.80080414</v>
      </c>
      <c r="E34" s="4"/>
    </row>
    <row r="35" spans="1:5" ht="12.75">
      <c r="A35" s="3" t="s">
        <v>13</v>
      </c>
      <c r="B35" s="3" t="s">
        <v>3</v>
      </c>
      <c r="C35" s="13">
        <v>41241</v>
      </c>
      <c r="D35" s="14">
        <v>81.75489807</v>
      </c>
      <c r="E35" s="4"/>
    </row>
    <row r="36" spans="1:5" ht="12.75">
      <c r="A36" s="3" t="s">
        <v>13</v>
      </c>
      <c r="B36" s="3" t="s">
        <v>3</v>
      </c>
      <c r="C36" s="13">
        <v>41242</v>
      </c>
      <c r="D36" s="14">
        <v>64.86206818</v>
      </c>
      <c r="E36" s="4"/>
    </row>
    <row r="37" spans="1:5" ht="12.75">
      <c r="A37" s="3" t="s">
        <v>13</v>
      </c>
      <c r="B37" s="3" t="s">
        <v>3</v>
      </c>
      <c r="C37" s="13">
        <v>41243</v>
      </c>
      <c r="D37" s="14">
        <v>61.26279068</v>
      </c>
      <c r="E37" s="4"/>
    </row>
    <row r="38" spans="1:5" ht="12.75" hidden="1">
      <c r="A38" s="3"/>
      <c r="B38" s="3"/>
      <c r="C38" s="13"/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30</v>
      </c>
    </row>
    <row r="40" spans="1:5" ht="26.25" customHeight="1">
      <c r="A40" s="24" t="s">
        <v>7</v>
      </c>
      <c r="B40" s="26"/>
      <c r="C40" s="26"/>
      <c r="D40" s="26"/>
      <c r="E40" s="16">
        <f>октомври!E40+ноември!E39</f>
        <v>328</v>
      </c>
    </row>
    <row r="41" spans="1:5" ht="12.75">
      <c r="A41" s="20" t="s">
        <v>4</v>
      </c>
      <c r="B41" s="21"/>
      <c r="C41" s="21"/>
      <c r="D41" s="17"/>
      <c r="E41" s="12">
        <f>AVERAGE(D8:D38)</f>
        <v>49.243937016666685</v>
      </c>
    </row>
    <row r="42" spans="1:5" ht="12.75" customHeight="1">
      <c r="A42" s="20" t="s">
        <v>8</v>
      </c>
      <c r="B42" s="21"/>
      <c r="C42" s="21"/>
      <c r="D42" s="17"/>
      <c r="E42" s="12">
        <f>E40/335*100</f>
        <v>97.91044776119404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14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41244</v>
      </c>
      <c r="D8" s="14">
        <v>66.75526428</v>
      </c>
      <c r="E8" s="4"/>
    </row>
    <row r="9" spans="1:5" ht="12.75">
      <c r="A9" s="3" t="s">
        <v>13</v>
      </c>
      <c r="B9" s="3" t="s">
        <v>3</v>
      </c>
      <c r="C9" s="13">
        <v>41245</v>
      </c>
      <c r="D9" s="14">
        <v>83.16699982</v>
      </c>
      <c r="E9" s="4"/>
    </row>
    <row r="10" spans="1:5" ht="12.75">
      <c r="A10" s="3" t="s">
        <v>13</v>
      </c>
      <c r="B10" s="3" t="s">
        <v>3</v>
      </c>
      <c r="C10" s="13">
        <v>41246</v>
      </c>
      <c r="D10" s="14">
        <v>16.18277168</v>
      </c>
      <c r="E10" s="4"/>
    </row>
    <row r="11" spans="1:5" ht="12.75">
      <c r="A11" s="3" t="s">
        <v>13</v>
      </c>
      <c r="B11" s="3" t="s">
        <v>3</v>
      </c>
      <c r="C11" s="13">
        <v>41247</v>
      </c>
      <c r="D11" s="14">
        <v>35.89656067</v>
      </c>
      <c r="E11" s="4"/>
    </row>
    <row r="12" spans="1:5" ht="12.75">
      <c r="A12" s="3" t="s">
        <v>13</v>
      </c>
      <c r="B12" s="3" t="s">
        <v>3</v>
      </c>
      <c r="C12" s="13">
        <v>41248</v>
      </c>
      <c r="D12" s="14">
        <v>51.67272568</v>
      </c>
      <c r="E12" s="4"/>
    </row>
    <row r="13" spans="1:5" ht="12.75">
      <c r="A13" s="3" t="s">
        <v>13</v>
      </c>
      <c r="B13" s="3" t="s">
        <v>3</v>
      </c>
      <c r="C13" s="13">
        <v>41249</v>
      </c>
      <c r="D13" s="14">
        <v>21.85827065</v>
      </c>
      <c r="E13" s="4"/>
    </row>
    <row r="14" spans="1:5" ht="12.75">
      <c r="A14" s="3" t="s">
        <v>13</v>
      </c>
      <c r="B14" s="3" t="s">
        <v>3</v>
      </c>
      <c r="C14" s="13">
        <v>41250</v>
      </c>
      <c r="D14" s="14">
        <v>38.461483</v>
      </c>
      <c r="E14" s="4"/>
    </row>
    <row r="15" spans="1:5" ht="12.75">
      <c r="A15" s="3" t="s">
        <v>13</v>
      </c>
      <c r="B15" s="3" t="s">
        <v>3</v>
      </c>
      <c r="C15" s="13">
        <v>41251</v>
      </c>
      <c r="D15" s="14">
        <v>85.61820221</v>
      </c>
      <c r="E15" s="4"/>
    </row>
    <row r="16" spans="1:5" ht="12.75">
      <c r="A16" s="3" t="s">
        <v>13</v>
      </c>
      <c r="B16" s="3" t="s">
        <v>3</v>
      </c>
      <c r="C16" s="13">
        <v>41252</v>
      </c>
      <c r="D16" s="14">
        <v>28.84790993</v>
      </c>
      <c r="E16" s="4"/>
    </row>
    <row r="17" spans="1:5" ht="12.75">
      <c r="A17" s="3" t="s">
        <v>13</v>
      </c>
      <c r="B17" s="3" t="s">
        <v>3</v>
      </c>
      <c r="C17" s="13">
        <v>41253</v>
      </c>
      <c r="D17" s="14">
        <v>24.24769592</v>
      </c>
      <c r="E17" s="4"/>
    </row>
    <row r="18" spans="1:5" ht="12.75">
      <c r="A18" s="3" t="s">
        <v>13</v>
      </c>
      <c r="B18" s="3" t="s">
        <v>3</v>
      </c>
      <c r="C18" s="13">
        <v>41254</v>
      </c>
      <c r="D18" s="14">
        <v>57.47497559</v>
      </c>
      <c r="E18" s="4"/>
    </row>
    <row r="19" spans="1:5" ht="12.75">
      <c r="A19" s="3" t="s">
        <v>13</v>
      </c>
      <c r="B19" s="3" t="s">
        <v>3</v>
      </c>
      <c r="C19" s="13">
        <v>41255</v>
      </c>
      <c r="D19" s="14">
        <v>27.62541389</v>
      </c>
      <c r="E19" s="4"/>
    </row>
    <row r="20" spans="1:5" ht="12.75">
      <c r="A20" s="3" t="s">
        <v>13</v>
      </c>
      <c r="B20" s="3" t="s">
        <v>3</v>
      </c>
      <c r="C20" s="13">
        <v>41256</v>
      </c>
      <c r="D20" s="14">
        <v>33.30065918</v>
      </c>
      <c r="E20" s="4"/>
    </row>
    <row r="21" spans="1:5" ht="12.75">
      <c r="A21" s="3" t="s">
        <v>13</v>
      </c>
      <c r="B21" s="3" t="s">
        <v>3</v>
      </c>
      <c r="C21" s="13">
        <v>41257</v>
      </c>
      <c r="D21" s="14">
        <v>109.6377182</v>
      </c>
      <c r="E21" s="4"/>
    </row>
    <row r="22" spans="1:5" ht="12.75">
      <c r="A22" s="3" t="s">
        <v>13</v>
      </c>
      <c r="B22" s="3" t="s">
        <v>3</v>
      </c>
      <c r="C22" s="13">
        <v>41258</v>
      </c>
      <c r="D22" s="14">
        <v>140.6417084</v>
      </c>
      <c r="E22" s="4"/>
    </row>
    <row r="23" spans="1:5" ht="12.75">
      <c r="A23" s="3" t="s">
        <v>13</v>
      </c>
      <c r="B23" s="3" t="s">
        <v>3</v>
      </c>
      <c r="C23" s="13">
        <v>41259</v>
      </c>
      <c r="D23" s="14">
        <v>182.1594849</v>
      </c>
      <c r="E23" s="4"/>
    </row>
    <row r="24" spans="1:5" ht="12.75">
      <c r="A24" s="3" t="s">
        <v>13</v>
      </c>
      <c r="B24" s="3" t="s">
        <v>3</v>
      </c>
      <c r="C24" s="13">
        <v>41260</v>
      </c>
      <c r="D24" s="14">
        <v>173.220459</v>
      </c>
      <c r="E24" s="4"/>
    </row>
    <row r="25" spans="1:5" ht="12.75">
      <c r="A25" s="3" t="s">
        <v>13</v>
      </c>
      <c r="B25" s="3" t="s">
        <v>3</v>
      </c>
      <c r="C25" s="13">
        <v>41261</v>
      </c>
      <c r="D25" s="14">
        <v>51.61033249</v>
      </c>
      <c r="E25" s="4"/>
    </row>
    <row r="26" spans="1:5" ht="12.75">
      <c r="A26" s="3" t="s">
        <v>13</v>
      </c>
      <c r="B26" s="3" t="s">
        <v>3</v>
      </c>
      <c r="C26" s="13">
        <v>41262</v>
      </c>
      <c r="D26" s="14">
        <v>12.58527279</v>
      </c>
      <c r="E26" s="4"/>
    </row>
    <row r="27" spans="1:5" ht="12.75">
      <c r="A27" s="3" t="s">
        <v>13</v>
      </c>
      <c r="B27" s="3" t="s">
        <v>3</v>
      </c>
      <c r="C27" s="13">
        <v>41263</v>
      </c>
      <c r="D27" s="14"/>
      <c r="E27" s="4"/>
    </row>
    <row r="28" spans="1:5" ht="12.75">
      <c r="A28" s="3" t="s">
        <v>13</v>
      </c>
      <c r="B28" s="3" t="s">
        <v>3</v>
      </c>
      <c r="C28" s="13">
        <v>41264</v>
      </c>
      <c r="D28" s="14">
        <v>66.73648834</v>
      </c>
      <c r="E28" s="4"/>
    </row>
    <row r="29" spans="1:5" ht="12.75">
      <c r="A29" s="3" t="s">
        <v>13</v>
      </c>
      <c r="B29" s="3" t="s">
        <v>3</v>
      </c>
      <c r="C29" s="13">
        <v>41265</v>
      </c>
      <c r="D29" s="14">
        <v>78.02855682</v>
      </c>
      <c r="E29" s="4"/>
    </row>
    <row r="30" spans="1:5" ht="12.75">
      <c r="A30" s="3" t="s">
        <v>13</v>
      </c>
      <c r="B30" s="3" t="s">
        <v>3</v>
      </c>
      <c r="C30" s="13">
        <v>41266</v>
      </c>
      <c r="D30" s="14">
        <v>79.65101624</v>
      </c>
      <c r="E30" s="4"/>
    </row>
    <row r="31" spans="1:5" ht="12.75">
      <c r="A31" s="3" t="s">
        <v>13</v>
      </c>
      <c r="B31" s="3" t="s">
        <v>3</v>
      </c>
      <c r="C31" s="13">
        <v>41267</v>
      </c>
      <c r="D31" s="14">
        <v>91.06266022</v>
      </c>
      <c r="E31" s="4"/>
    </row>
    <row r="32" spans="1:5" ht="12.75">
      <c r="A32" s="3" t="s">
        <v>13</v>
      </c>
      <c r="B32" s="3" t="s">
        <v>3</v>
      </c>
      <c r="C32" s="13">
        <v>41268</v>
      </c>
      <c r="D32" s="14"/>
      <c r="E32" s="4"/>
    </row>
    <row r="33" spans="1:5" ht="12.75">
      <c r="A33" s="3" t="s">
        <v>13</v>
      </c>
      <c r="B33" s="3" t="s">
        <v>3</v>
      </c>
      <c r="C33" s="13">
        <v>41269</v>
      </c>
      <c r="D33" s="14">
        <v>334.5767822</v>
      </c>
      <c r="E33" s="4"/>
    </row>
    <row r="34" spans="1:5" ht="12.75">
      <c r="A34" s="3" t="s">
        <v>13</v>
      </c>
      <c r="B34" s="3" t="s">
        <v>3</v>
      </c>
      <c r="C34" s="13">
        <v>41270</v>
      </c>
      <c r="D34" s="14">
        <v>321.7448425</v>
      </c>
      <c r="E34" s="4"/>
    </row>
    <row r="35" spans="1:5" ht="12.75">
      <c r="A35" s="3" t="s">
        <v>13</v>
      </c>
      <c r="B35" s="3" t="s">
        <v>3</v>
      </c>
      <c r="C35" s="13">
        <v>41271</v>
      </c>
      <c r="D35" s="14">
        <v>185.7467651</v>
      </c>
      <c r="E35" s="4"/>
    </row>
    <row r="36" spans="1:5" ht="12.75">
      <c r="A36" s="3" t="s">
        <v>13</v>
      </c>
      <c r="B36" s="3" t="s">
        <v>3</v>
      </c>
      <c r="C36" s="13">
        <v>41272</v>
      </c>
      <c r="D36" s="14">
        <v>59.532547</v>
      </c>
      <c r="E36" s="4"/>
    </row>
    <row r="37" spans="1:5" ht="12.75">
      <c r="A37" s="3" t="s">
        <v>13</v>
      </c>
      <c r="B37" s="3" t="s">
        <v>3</v>
      </c>
      <c r="C37" s="13">
        <v>41273</v>
      </c>
      <c r="D37" s="14">
        <v>44.80673599</v>
      </c>
      <c r="E37" s="4"/>
    </row>
    <row r="38" spans="1:5" ht="12.75">
      <c r="A38" s="3" t="s">
        <v>13</v>
      </c>
      <c r="B38" s="3" t="s">
        <v>3</v>
      </c>
      <c r="C38" s="13">
        <v>41274</v>
      </c>
      <c r="D38" s="14">
        <v>94.88180542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29</v>
      </c>
    </row>
    <row r="40" spans="1:5" ht="26.25" customHeight="1">
      <c r="A40" s="24" t="s">
        <v>7</v>
      </c>
      <c r="B40" s="26"/>
      <c r="C40" s="26"/>
      <c r="D40" s="26"/>
      <c r="E40" s="16">
        <f>ноември!E40+декември!E39</f>
        <v>357</v>
      </c>
    </row>
    <row r="41" spans="1:5" ht="12.75">
      <c r="A41" s="20" t="s">
        <v>4</v>
      </c>
      <c r="B41" s="21"/>
      <c r="C41" s="21"/>
      <c r="D41" s="17"/>
      <c r="E41" s="12">
        <f>AVERAGE(D8:D38)</f>
        <v>89.5769692451724</v>
      </c>
    </row>
    <row r="42" spans="1:5" ht="12.75" customHeight="1">
      <c r="A42" s="20" t="s">
        <v>8</v>
      </c>
      <c r="B42" s="21"/>
      <c r="C42" s="21"/>
      <c r="D42" s="17"/>
      <c r="E42" s="12">
        <f>E40/366*100</f>
        <v>97.54098360655738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A37" sqref="A37:IV38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24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 t="s">
        <v>57</v>
      </c>
      <c r="D8" s="14">
        <v>180.5504608154297</v>
      </c>
      <c r="E8" s="4"/>
    </row>
    <row r="9" spans="1:5" ht="12.75">
      <c r="A9" s="3" t="s">
        <v>13</v>
      </c>
      <c r="B9" s="3" t="s">
        <v>3</v>
      </c>
      <c r="C9" s="13" t="s">
        <v>58</v>
      </c>
      <c r="D9" s="14">
        <v>112.87427520751953</v>
      </c>
      <c r="E9" s="4"/>
    </row>
    <row r="10" spans="1:5" ht="12.75">
      <c r="A10" s="3" t="s">
        <v>13</v>
      </c>
      <c r="B10" s="3" t="s">
        <v>3</v>
      </c>
      <c r="C10" s="13" t="s">
        <v>59</v>
      </c>
      <c r="D10" s="14">
        <v>125.30730438232422</v>
      </c>
      <c r="E10" s="4"/>
    </row>
    <row r="11" spans="1:5" ht="12.75">
      <c r="A11" s="3" t="s">
        <v>13</v>
      </c>
      <c r="B11" s="3" t="s">
        <v>3</v>
      </c>
      <c r="C11" s="13" t="s">
        <v>60</v>
      </c>
      <c r="D11" s="14">
        <v>93.70520782470703</v>
      </c>
      <c r="E11" s="4"/>
    </row>
    <row r="12" spans="1:5" ht="12.75">
      <c r="A12" s="3" t="s">
        <v>13</v>
      </c>
      <c r="B12" s="3" t="s">
        <v>3</v>
      </c>
      <c r="C12" s="13" t="s">
        <v>61</v>
      </c>
      <c r="D12" s="14">
        <v>94.29330444335938</v>
      </c>
      <c r="E12" s="4"/>
    </row>
    <row r="13" spans="1:5" ht="12.75">
      <c r="A13" s="3" t="s">
        <v>13</v>
      </c>
      <c r="B13" s="3" t="s">
        <v>3</v>
      </c>
      <c r="C13" s="13" t="s">
        <v>62</v>
      </c>
      <c r="D13" s="14">
        <v>45.13361740112305</v>
      </c>
      <c r="E13" s="4"/>
    </row>
    <row r="14" spans="1:5" ht="12.75">
      <c r="A14" s="3" t="s">
        <v>13</v>
      </c>
      <c r="B14" s="3" t="s">
        <v>3</v>
      </c>
      <c r="C14" s="13" t="s">
        <v>63</v>
      </c>
      <c r="D14" s="14">
        <v>21.309385299682617</v>
      </c>
      <c r="E14" s="4"/>
    </row>
    <row r="15" spans="1:5" ht="12.75">
      <c r="A15" s="3" t="s">
        <v>13</v>
      </c>
      <c r="B15" s="3" t="s">
        <v>3</v>
      </c>
      <c r="C15" s="13" t="s">
        <v>64</v>
      </c>
      <c r="D15" s="14">
        <v>47.57838439941406</v>
      </c>
      <c r="E15" s="4"/>
    </row>
    <row r="16" spans="1:5" ht="12.75">
      <c r="A16" s="3" t="s">
        <v>13</v>
      </c>
      <c r="B16" s="3" t="s">
        <v>3</v>
      </c>
      <c r="C16" s="13" t="s">
        <v>65</v>
      </c>
      <c r="D16" s="14">
        <v>83.42646026611328</v>
      </c>
      <c r="E16" s="4"/>
    </row>
    <row r="17" spans="1:5" ht="12.75">
      <c r="A17" s="3" t="s">
        <v>13</v>
      </c>
      <c r="B17" s="3" t="s">
        <v>3</v>
      </c>
      <c r="C17" s="13" t="s">
        <v>66</v>
      </c>
      <c r="D17" s="14">
        <v>102.5071792602539</v>
      </c>
      <c r="E17" s="4"/>
    </row>
    <row r="18" spans="1:5" ht="12.75">
      <c r="A18" s="3" t="s">
        <v>13</v>
      </c>
      <c r="B18" s="3" t="s">
        <v>3</v>
      </c>
      <c r="C18" s="13" t="s">
        <v>67</v>
      </c>
      <c r="D18" s="14">
        <v>40.65110397338867</v>
      </c>
      <c r="E18" s="4"/>
    </row>
    <row r="19" spans="1:5" ht="12.75">
      <c r="A19" s="3" t="s">
        <v>13</v>
      </c>
      <c r="B19" s="3" t="s">
        <v>3</v>
      </c>
      <c r="C19" s="13" t="s">
        <v>68</v>
      </c>
      <c r="D19" s="14">
        <v>91.70148468017578</v>
      </c>
      <c r="E19" s="4"/>
    </row>
    <row r="20" spans="1:5" ht="12.75">
      <c r="A20" s="3" t="s">
        <v>13</v>
      </c>
      <c r="B20" s="3" t="s">
        <v>3</v>
      </c>
      <c r="C20" s="13" t="s">
        <v>69</v>
      </c>
      <c r="D20" s="14">
        <v>84.4745101928711</v>
      </c>
      <c r="E20" s="4"/>
    </row>
    <row r="21" spans="1:5" ht="12.75">
      <c r="A21" s="3" t="s">
        <v>13</v>
      </c>
      <c r="B21" s="3" t="s">
        <v>3</v>
      </c>
      <c r="C21" s="13" t="s">
        <v>70</v>
      </c>
      <c r="D21" s="14">
        <v>92.2065658569336</v>
      </c>
      <c r="E21" s="4"/>
    </row>
    <row r="22" spans="1:5" ht="12.75">
      <c r="A22" s="3" t="s">
        <v>13</v>
      </c>
      <c r="B22" s="3" t="s">
        <v>3</v>
      </c>
      <c r="C22" s="13" t="s">
        <v>71</v>
      </c>
      <c r="D22" s="14">
        <v>115.43362426757812</v>
      </c>
      <c r="E22" s="4"/>
    </row>
    <row r="23" spans="1:5" ht="12.75">
      <c r="A23" s="3" t="s">
        <v>13</v>
      </c>
      <c r="B23" s="3" t="s">
        <v>3</v>
      </c>
      <c r="C23" s="13" t="s">
        <v>72</v>
      </c>
      <c r="D23" s="14">
        <v>61.73468017578125</v>
      </c>
      <c r="E23" s="4"/>
    </row>
    <row r="24" spans="1:5" ht="12.75">
      <c r="A24" s="3" t="s">
        <v>13</v>
      </c>
      <c r="B24" s="3" t="s">
        <v>3</v>
      </c>
      <c r="C24" s="13" t="s">
        <v>73</v>
      </c>
      <c r="D24" s="14">
        <v>49.761512756347656</v>
      </c>
      <c r="E24" s="4"/>
    </row>
    <row r="25" spans="1:5" ht="12.75">
      <c r="A25" s="3" t="s">
        <v>13</v>
      </c>
      <c r="B25" s="3" t="s">
        <v>3</v>
      </c>
      <c r="C25" s="13" t="s">
        <v>74</v>
      </c>
      <c r="D25" s="14">
        <v>88.97310638427734</v>
      </c>
      <c r="E25" s="4"/>
    </row>
    <row r="26" spans="1:5" ht="12.75">
      <c r="A26" s="3" t="s">
        <v>13</v>
      </c>
      <c r="B26" s="3" t="s">
        <v>3</v>
      </c>
      <c r="C26" s="13" t="s">
        <v>75</v>
      </c>
      <c r="D26" s="14">
        <v>140.2527618408203</v>
      </c>
      <c r="E26" s="4"/>
    </row>
    <row r="27" spans="1:5" ht="12.75">
      <c r="A27" s="3" t="s">
        <v>13</v>
      </c>
      <c r="B27" s="3" t="s">
        <v>3</v>
      </c>
      <c r="C27" s="13" t="s">
        <v>76</v>
      </c>
      <c r="D27" s="14">
        <v>175.81500244140625</v>
      </c>
      <c r="E27" s="4"/>
    </row>
    <row r="28" spans="1:5" ht="12.75">
      <c r="A28" s="3" t="s">
        <v>13</v>
      </c>
      <c r="B28" s="3" t="s">
        <v>3</v>
      </c>
      <c r="C28" s="13" t="s">
        <v>77</v>
      </c>
      <c r="D28" s="14">
        <v>200.28562927246094</v>
      </c>
      <c r="E28" s="4"/>
    </row>
    <row r="29" spans="1:5" ht="12.75">
      <c r="A29" s="3" t="s">
        <v>13</v>
      </c>
      <c r="B29" s="3" t="s">
        <v>3</v>
      </c>
      <c r="C29" s="13" t="s">
        <v>78</v>
      </c>
      <c r="D29" s="14">
        <v>128.1107940673828</v>
      </c>
      <c r="E29" s="4"/>
    </row>
    <row r="30" spans="1:5" ht="12.75">
      <c r="A30" s="3" t="s">
        <v>13</v>
      </c>
      <c r="B30" s="3" t="s">
        <v>3</v>
      </c>
      <c r="C30" s="13" t="s">
        <v>79</v>
      </c>
      <c r="D30" s="14">
        <v>99.09210968017578</v>
      </c>
      <c r="E30" s="4"/>
    </row>
    <row r="31" spans="1:5" ht="12.75">
      <c r="A31" s="3" t="s">
        <v>13</v>
      </c>
      <c r="B31" s="3" t="s">
        <v>3</v>
      </c>
      <c r="C31" s="13" t="s">
        <v>80</v>
      </c>
      <c r="D31" s="14">
        <v>33.94053268432617</v>
      </c>
      <c r="E31" s="4"/>
    </row>
    <row r="32" spans="1:5" ht="12.75">
      <c r="A32" s="3" t="s">
        <v>13</v>
      </c>
      <c r="B32" s="3" t="s">
        <v>3</v>
      </c>
      <c r="C32" s="13" t="s">
        <v>81</v>
      </c>
      <c r="D32" s="14">
        <v>7.254450798034668</v>
      </c>
      <c r="E32" s="4"/>
    </row>
    <row r="33" spans="1:5" ht="12.75">
      <c r="A33" s="3" t="s">
        <v>13</v>
      </c>
      <c r="B33" s="3" t="s">
        <v>3</v>
      </c>
      <c r="C33" s="13" t="s">
        <v>82</v>
      </c>
      <c r="D33" s="14">
        <v>18.516576766967773</v>
      </c>
      <c r="E33" s="4"/>
    </row>
    <row r="34" spans="1:5" ht="12.75">
      <c r="A34" s="3" t="s">
        <v>13</v>
      </c>
      <c r="B34" s="3" t="s">
        <v>3</v>
      </c>
      <c r="C34" s="13" t="s">
        <v>83</v>
      </c>
      <c r="D34" s="14">
        <v>22.55377960205078</v>
      </c>
      <c r="E34" s="4"/>
    </row>
    <row r="35" spans="1:5" ht="12.75">
      <c r="A35" s="3" t="s">
        <v>13</v>
      </c>
      <c r="B35" s="3" t="s">
        <v>3</v>
      </c>
      <c r="C35" s="13" t="s">
        <v>84</v>
      </c>
      <c r="D35" s="14">
        <v>15.416605949401855</v>
      </c>
      <c r="E35" s="4"/>
    </row>
    <row r="36" spans="1:5" ht="12.75">
      <c r="A36" s="3" t="s">
        <v>13</v>
      </c>
      <c r="B36" s="3" t="s">
        <v>3</v>
      </c>
      <c r="C36" s="13" t="s">
        <v>85</v>
      </c>
      <c r="D36" s="14">
        <v>30.083219528198242</v>
      </c>
      <c r="E36" s="4"/>
    </row>
    <row r="37" spans="1:5" ht="12.75" hidden="1">
      <c r="A37" s="3" t="s">
        <v>13</v>
      </c>
      <c r="B37" s="3" t="s">
        <v>3</v>
      </c>
      <c r="C37" s="13"/>
      <c r="D37" s="14"/>
      <c r="E37" s="4"/>
    </row>
    <row r="38" spans="1:5" ht="12.75" hidden="1">
      <c r="A38" s="3" t="s">
        <v>13</v>
      </c>
      <c r="B38" s="3" t="s">
        <v>3</v>
      </c>
      <c r="C38" s="13"/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29</v>
      </c>
    </row>
    <row r="40" spans="1:5" ht="26.25" customHeight="1">
      <c r="A40" s="24" t="s">
        <v>7</v>
      </c>
      <c r="B40" s="26"/>
      <c r="C40" s="26"/>
      <c r="D40" s="26"/>
      <c r="E40" s="16">
        <f>януари!E40+февруари!E39</f>
        <v>60</v>
      </c>
    </row>
    <row r="41" spans="1:5" ht="12.75">
      <c r="A41" s="20" t="s">
        <v>4</v>
      </c>
      <c r="B41" s="21"/>
      <c r="C41" s="21"/>
      <c r="D41" s="17"/>
      <c r="E41" s="12">
        <f>AVERAGE(D8:D38)</f>
        <v>82.86012517994848</v>
      </c>
    </row>
    <row r="42" spans="1:5" ht="12.75" customHeight="1">
      <c r="A42" s="20" t="s">
        <v>8</v>
      </c>
      <c r="B42" s="21"/>
      <c r="C42" s="21"/>
      <c r="D42" s="17"/>
      <c r="E42" s="12">
        <f>E40/60*100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0">
      <selection activeCell="E42" sqref="E42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23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 t="s">
        <v>86</v>
      </c>
      <c r="D8" s="14">
        <v>26.62628173828125</v>
      </c>
      <c r="E8" s="4"/>
    </row>
    <row r="9" spans="1:5" ht="12.75">
      <c r="A9" s="3" t="s">
        <v>13</v>
      </c>
      <c r="B9" s="3" t="s">
        <v>3</v>
      </c>
      <c r="C9" s="13" t="s">
        <v>87</v>
      </c>
      <c r="D9" s="14">
        <v>21.939315795898438</v>
      </c>
      <c r="E9" s="4"/>
    </row>
    <row r="10" spans="1:5" ht="12.75">
      <c r="A10" s="3" t="s">
        <v>13</v>
      </c>
      <c r="B10" s="3" t="s">
        <v>3</v>
      </c>
      <c r="C10" s="13" t="s">
        <v>88</v>
      </c>
      <c r="D10" s="14">
        <v>21.87886619567871</v>
      </c>
      <c r="E10" s="4"/>
    </row>
    <row r="11" spans="1:5" ht="12.75">
      <c r="A11" s="3" t="s">
        <v>13</v>
      </c>
      <c r="B11" s="3" t="s">
        <v>3</v>
      </c>
      <c r="C11" s="13" t="s">
        <v>89</v>
      </c>
      <c r="D11" s="14">
        <v>23.9929256439209</v>
      </c>
      <c r="E11" s="4"/>
    </row>
    <row r="12" spans="1:5" ht="12.75">
      <c r="A12" s="3" t="s">
        <v>13</v>
      </c>
      <c r="B12" s="3" t="s">
        <v>3</v>
      </c>
      <c r="C12" s="13" t="s">
        <v>90</v>
      </c>
      <c r="D12" s="14">
        <v>36.51469802856445</v>
      </c>
      <c r="E12" s="4"/>
    </row>
    <row r="13" spans="1:5" ht="12.75">
      <c r="A13" s="3" t="s">
        <v>13</v>
      </c>
      <c r="B13" s="3" t="s">
        <v>3</v>
      </c>
      <c r="C13" s="13" t="s">
        <v>91</v>
      </c>
      <c r="D13" s="14">
        <v>58.22208023071289</v>
      </c>
      <c r="E13" s="4"/>
    </row>
    <row r="14" spans="1:5" ht="12.75">
      <c r="A14" s="3" t="s">
        <v>13</v>
      </c>
      <c r="B14" s="3" t="s">
        <v>3</v>
      </c>
      <c r="C14" s="13" t="s">
        <v>92</v>
      </c>
      <c r="D14" s="14">
        <v>57.2323112487793</v>
      </c>
      <c r="E14" s="4"/>
    </row>
    <row r="15" spans="1:5" ht="12.75">
      <c r="A15" s="3" t="s">
        <v>13</v>
      </c>
      <c r="B15" s="3" t="s">
        <v>3</v>
      </c>
      <c r="C15" s="13" t="s">
        <v>93</v>
      </c>
      <c r="D15" s="14">
        <v>56.66115951538086</v>
      </c>
      <c r="E15" s="4"/>
    </row>
    <row r="16" spans="1:5" ht="12.75">
      <c r="A16" s="3" t="s">
        <v>13</v>
      </c>
      <c r="B16" s="3" t="s">
        <v>3</v>
      </c>
      <c r="C16" s="13" t="s">
        <v>94</v>
      </c>
      <c r="D16" s="14">
        <v>87.74170684814453</v>
      </c>
      <c r="E16" s="4"/>
    </row>
    <row r="17" spans="1:5" ht="12.75">
      <c r="A17" s="3" t="s">
        <v>13</v>
      </c>
      <c r="B17" s="3" t="s">
        <v>3</v>
      </c>
      <c r="C17" s="13" t="s">
        <v>95</v>
      </c>
      <c r="D17" s="14">
        <v>62.6351432800293</v>
      </c>
      <c r="E17" s="4"/>
    </row>
    <row r="18" spans="1:5" ht="12.75">
      <c r="A18" s="3" t="s">
        <v>13</v>
      </c>
      <c r="B18" s="3" t="s">
        <v>3</v>
      </c>
      <c r="C18" s="13" t="s">
        <v>96</v>
      </c>
      <c r="D18" s="14">
        <v>69.29420471191406</v>
      </c>
      <c r="E18" s="4"/>
    </row>
    <row r="19" spans="1:5" ht="12.75">
      <c r="A19" s="3" t="s">
        <v>13</v>
      </c>
      <c r="B19" s="3" t="s">
        <v>3</v>
      </c>
      <c r="C19" s="13" t="s">
        <v>97</v>
      </c>
      <c r="D19" s="14">
        <v>33.4395637512207</v>
      </c>
      <c r="E19" s="4"/>
    </row>
    <row r="20" spans="1:5" ht="12.75">
      <c r="A20" s="3" t="s">
        <v>13</v>
      </c>
      <c r="B20" s="3" t="s">
        <v>3</v>
      </c>
      <c r="C20" s="13" t="s">
        <v>98</v>
      </c>
      <c r="D20" s="14">
        <v>32.33852767944336</v>
      </c>
      <c r="E20" s="4"/>
    </row>
    <row r="21" spans="1:5" ht="12.75">
      <c r="A21" s="3" t="s">
        <v>13</v>
      </c>
      <c r="B21" s="3" t="s">
        <v>3</v>
      </c>
      <c r="C21" s="13" t="s">
        <v>99</v>
      </c>
      <c r="D21" s="14">
        <v>22.927026748657227</v>
      </c>
      <c r="E21" s="4"/>
    </row>
    <row r="22" spans="1:5" ht="12.75">
      <c r="A22" s="3" t="s">
        <v>13</v>
      </c>
      <c r="B22" s="3" t="s">
        <v>3</v>
      </c>
      <c r="C22" s="13" t="s">
        <v>100</v>
      </c>
      <c r="D22" s="14">
        <v>23.93096351623535</v>
      </c>
      <c r="E22" s="4"/>
    </row>
    <row r="23" spans="1:5" ht="12.75">
      <c r="A23" s="3" t="s">
        <v>13</v>
      </c>
      <c r="B23" s="3" t="s">
        <v>3</v>
      </c>
      <c r="C23" s="13" t="s">
        <v>101</v>
      </c>
      <c r="D23" s="14">
        <v>41.04488754272461</v>
      </c>
      <c r="E23" s="4"/>
    </row>
    <row r="24" spans="1:5" ht="12.75">
      <c r="A24" s="3" t="s">
        <v>13</v>
      </c>
      <c r="B24" s="3" t="s">
        <v>3</v>
      </c>
      <c r="C24" s="13" t="s">
        <v>102</v>
      </c>
      <c r="D24" s="14">
        <v>53.86979675292969</v>
      </c>
      <c r="E24" s="4"/>
    </row>
    <row r="25" spans="1:5" ht="12.75">
      <c r="A25" s="3" t="s">
        <v>13</v>
      </c>
      <c r="B25" s="3" t="s">
        <v>3</v>
      </c>
      <c r="C25" s="13" t="s">
        <v>103</v>
      </c>
      <c r="D25" s="14">
        <v>46.89617919921875</v>
      </c>
      <c r="E25" s="4"/>
    </row>
    <row r="26" spans="1:5" ht="12.75">
      <c r="A26" s="3" t="s">
        <v>13</v>
      </c>
      <c r="B26" s="3" t="s">
        <v>3</v>
      </c>
      <c r="C26" s="13" t="s">
        <v>104</v>
      </c>
      <c r="D26" s="14">
        <v>36.046756744384766</v>
      </c>
      <c r="E26" s="4"/>
    </row>
    <row r="27" spans="1:5" ht="12.75">
      <c r="A27" s="3" t="s">
        <v>13</v>
      </c>
      <c r="B27" s="3" t="s">
        <v>3</v>
      </c>
      <c r="C27" s="13" t="s">
        <v>105</v>
      </c>
      <c r="D27" s="14">
        <v>24.294218063354492</v>
      </c>
      <c r="E27" s="4"/>
    </row>
    <row r="28" spans="1:5" ht="12.75">
      <c r="A28" s="3" t="s">
        <v>13</v>
      </c>
      <c r="B28" s="3" t="s">
        <v>3</v>
      </c>
      <c r="C28" s="13" t="s">
        <v>106</v>
      </c>
      <c r="D28" s="14">
        <v>27.6554012298584</v>
      </c>
      <c r="E28" s="4"/>
    </row>
    <row r="29" spans="1:5" ht="12.75">
      <c r="A29" s="3" t="s">
        <v>13</v>
      </c>
      <c r="B29" s="3" t="s">
        <v>3</v>
      </c>
      <c r="C29" s="13" t="s">
        <v>107</v>
      </c>
      <c r="D29" s="14">
        <v>29.162626266479492</v>
      </c>
      <c r="E29" s="4"/>
    </row>
    <row r="30" spans="1:5" ht="12.75">
      <c r="A30" s="3" t="s">
        <v>13</v>
      </c>
      <c r="B30" s="3" t="s">
        <v>3</v>
      </c>
      <c r="C30" s="13" t="s">
        <v>108</v>
      </c>
      <c r="D30" s="14">
        <v>42.489234924316406</v>
      </c>
      <c r="E30" s="4"/>
    </row>
    <row r="31" spans="1:5" ht="12.75">
      <c r="A31" s="3" t="s">
        <v>13</v>
      </c>
      <c r="B31" s="3" t="s">
        <v>3</v>
      </c>
      <c r="C31" s="13" t="s">
        <v>109</v>
      </c>
      <c r="D31" s="14">
        <v>31.038101196289062</v>
      </c>
      <c r="E31" s="4"/>
    </row>
    <row r="32" spans="1:5" ht="12.75">
      <c r="A32" s="3" t="s">
        <v>13</v>
      </c>
      <c r="B32" s="3" t="s">
        <v>3</v>
      </c>
      <c r="C32" s="13" t="s">
        <v>110</v>
      </c>
      <c r="D32" s="14">
        <v>30.9176082611084</v>
      </c>
      <c r="E32" s="4"/>
    </row>
    <row r="33" spans="1:5" ht="12.75">
      <c r="A33" s="3" t="s">
        <v>13</v>
      </c>
      <c r="B33" s="3" t="s">
        <v>3</v>
      </c>
      <c r="C33" s="13" t="s">
        <v>111</v>
      </c>
      <c r="D33" s="14">
        <v>17.97130012512207</v>
      </c>
      <c r="E33" s="4"/>
    </row>
    <row r="34" spans="1:5" ht="12.75">
      <c r="A34" s="3" t="s">
        <v>13</v>
      </c>
      <c r="B34" s="3" t="s">
        <v>3</v>
      </c>
      <c r="C34" s="13" t="s">
        <v>112</v>
      </c>
      <c r="D34" s="14">
        <v>19.891630172729492</v>
      </c>
      <c r="E34" s="4"/>
    </row>
    <row r="35" spans="1:5" ht="12.75">
      <c r="A35" s="3" t="s">
        <v>13</v>
      </c>
      <c r="B35" s="3" t="s">
        <v>3</v>
      </c>
      <c r="C35" s="13" t="s">
        <v>113</v>
      </c>
      <c r="D35" s="14">
        <v>23.6759090423584</v>
      </c>
      <c r="E35" s="4"/>
    </row>
    <row r="36" spans="1:5" ht="12.75">
      <c r="A36" s="3" t="s">
        <v>13</v>
      </c>
      <c r="B36" s="3" t="s">
        <v>3</v>
      </c>
      <c r="C36" s="13" t="s">
        <v>114</v>
      </c>
      <c r="D36" s="14">
        <v>17.932891845703125</v>
      </c>
      <c r="E36" s="4"/>
    </row>
    <row r="37" spans="1:5" ht="12.75">
      <c r="A37" s="3" t="s">
        <v>13</v>
      </c>
      <c r="B37" s="3" t="s">
        <v>3</v>
      </c>
      <c r="C37" s="13" t="s">
        <v>115</v>
      </c>
      <c r="D37" s="14">
        <v>12.515372276306152</v>
      </c>
      <c r="E37" s="4"/>
    </row>
    <row r="38" spans="1:5" ht="12.75">
      <c r="A38" s="3" t="s">
        <v>13</v>
      </c>
      <c r="B38" s="3" t="s">
        <v>3</v>
      </c>
      <c r="C38" s="13" t="s">
        <v>116</v>
      </c>
      <c r="D38" s="14">
        <v>11.773265838623047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31</v>
      </c>
    </row>
    <row r="40" spans="1:5" ht="26.25" customHeight="1">
      <c r="A40" s="24" t="s">
        <v>7</v>
      </c>
      <c r="B40" s="26"/>
      <c r="C40" s="26"/>
      <c r="D40" s="26"/>
      <c r="E40" s="16">
        <f>февруари!E40+март!E39</f>
        <v>91</v>
      </c>
    </row>
    <row r="41" spans="1:5" ht="12.75">
      <c r="A41" s="20" t="s">
        <v>4</v>
      </c>
      <c r="B41" s="21"/>
      <c r="C41" s="21"/>
      <c r="D41" s="17"/>
      <c r="E41" s="12">
        <f>AVERAGE(D8:D38)</f>
        <v>35.566127561753795</v>
      </c>
    </row>
    <row r="42" spans="1:5" ht="12.75" customHeight="1">
      <c r="A42" s="20" t="s">
        <v>8</v>
      </c>
      <c r="B42" s="21"/>
      <c r="C42" s="21"/>
      <c r="D42" s="17"/>
      <c r="E42" s="12">
        <f>E40/91*100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5">
      <selection activeCell="E43" sqref="E4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22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41000</v>
      </c>
      <c r="D8" s="14">
        <v>14.33152008</v>
      </c>
      <c r="E8" s="4"/>
    </row>
    <row r="9" spans="1:5" ht="12.75">
      <c r="A9" s="3" t="s">
        <v>13</v>
      </c>
      <c r="B9" s="3" t="s">
        <v>3</v>
      </c>
      <c r="C9" s="13">
        <v>41001</v>
      </c>
      <c r="D9" s="14">
        <v>14.71529865</v>
      </c>
      <c r="E9" s="4"/>
    </row>
    <row r="10" spans="1:5" ht="12.75">
      <c r="A10" s="3" t="s">
        <v>13</v>
      </c>
      <c r="B10" s="3" t="s">
        <v>3</v>
      </c>
      <c r="C10" s="13">
        <v>41002</v>
      </c>
      <c r="D10" s="14">
        <v>32.90182877</v>
      </c>
      <c r="E10" s="4"/>
    </row>
    <row r="11" spans="1:5" ht="12.75">
      <c r="A11" s="3" t="s">
        <v>13</v>
      </c>
      <c r="B11" s="3" t="s">
        <v>3</v>
      </c>
      <c r="C11" s="13">
        <v>41003</v>
      </c>
      <c r="D11" s="14">
        <v>36.23407745</v>
      </c>
      <c r="E11" s="4"/>
    </row>
    <row r="12" spans="1:5" ht="12.75">
      <c r="A12" s="3" t="s">
        <v>13</v>
      </c>
      <c r="B12" s="3" t="s">
        <v>3</v>
      </c>
      <c r="C12" s="13">
        <v>41004</v>
      </c>
      <c r="D12" s="14">
        <v>17.47647858</v>
      </c>
      <c r="E12" s="4"/>
    </row>
    <row r="13" spans="1:5" ht="12.75">
      <c r="A13" s="3" t="s">
        <v>13</v>
      </c>
      <c r="B13" s="3" t="s">
        <v>3</v>
      </c>
      <c r="C13" s="13">
        <v>41005</v>
      </c>
      <c r="D13" s="14">
        <v>15.24928761</v>
      </c>
      <c r="E13" s="4"/>
    </row>
    <row r="14" spans="1:5" ht="12.75">
      <c r="A14" s="3" t="s">
        <v>13</v>
      </c>
      <c r="B14" s="3" t="s">
        <v>3</v>
      </c>
      <c r="C14" s="13">
        <v>41006</v>
      </c>
      <c r="D14" s="14">
        <v>7.895425797</v>
      </c>
      <c r="E14" s="4"/>
    </row>
    <row r="15" spans="1:5" ht="12.75">
      <c r="A15" s="3" t="s">
        <v>13</v>
      </c>
      <c r="B15" s="3" t="s">
        <v>3</v>
      </c>
      <c r="C15" s="13">
        <v>41007</v>
      </c>
      <c r="D15" s="14">
        <v>9.950514793</v>
      </c>
      <c r="E15" s="4"/>
    </row>
    <row r="16" spans="1:5" ht="12.75">
      <c r="A16" s="3" t="s">
        <v>13</v>
      </c>
      <c r="B16" s="3" t="s">
        <v>3</v>
      </c>
      <c r="C16" s="13">
        <v>41008</v>
      </c>
      <c r="D16" s="14">
        <v>18.12610626</v>
      </c>
      <c r="E16" s="4"/>
    </row>
    <row r="17" spans="1:5" ht="12.75">
      <c r="A17" s="3" t="s">
        <v>13</v>
      </c>
      <c r="B17" s="3" t="s">
        <v>3</v>
      </c>
      <c r="C17" s="13">
        <v>41009</v>
      </c>
      <c r="D17" s="14">
        <v>22.44333076</v>
      </c>
      <c r="E17" s="4"/>
    </row>
    <row r="18" spans="1:5" ht="12.75">
      <c r="A18" s="3" t="s">
        <v>13</v>
      </c>
      <c r="B18" s="3" t="s">
        <v>3</v>
      </c>
      <c r="C18" s="13">
        <v>41010</v>
      </c>
      <c r="D18" s="14">
        <v>26.58164787</v>
      </c>
      <c r="E18" s="4"/>
    </row>
    <row r="19" spans="1:5" ht="12.75">
      <c r="A19" s="3" t="s">
        <v>13</v>
      </c>
      <c r="B19" s="3" t="s">
        <v>3</v>
      </c>
      <c r="C19" s="13">
        <v>41011</v>
      </c>
      <c r="D19" s="14">
        <v>19.09072685</v>
      </c>
      <c r="E19" s="4"/>
    </row>
    <row r="20" spans="1:5" ht="12.75">
      <c r="A20" s="3" t="s">
        <v>13</v>
      </c>
      <c r="B20" s="3" t="s">
        <v>3</v>
      </c>
      <c r="C20" s="13">
        <v>41012</v>
      </c>
      <c r="D20" s="14">
        <v>20.56410027</v>
      </c>
      <c r="E20" s="4"/>
    </row>
    <row r="21" spans="1:5" ht="12.75">
      <c r="A21" s="3" t="s">
        <v>13</v>
      </c>
      <c r="B21" s="3" t="s">
        <v>3</v>
      </c>
      <c r="C21" s="13">
        <v>41013</v>
      </c>
      <c r="D21" s="14">
        <v>11.4827013</v>
      </c>
      <c r="E21" s="4"/>
    </row>
    <row r="22" spans="1:5" ht="12.75">
      <c r="A22" s="3" t="s">
        <v>13</v>
      </c>
      <c r="B22" s="3" t="s">
        <v>3</v>
      </c>
      <c r="C22" s="13">
        <v>41014</v>
      </c>
      <c r="D22" s="14">
        <v>9.812220573</v>
      </c>
      <c r="E22" s="4"/>
    </row>
    <row r="23" spans="1:5" ht="12.75">
      <c r="A23" s="3" t="s">
        <v>13</v>
      </c>
      <c r="B23" s="3" t="s">
        <v>3</v>
      </c>
      <c r="C23" s="13">
        <v>41015</v>
      </c>
      <c r="D23" s="14">
        <v>8.812523842</v>
      </c>
      <c r="E23" s="4"/>
    </row>
    <row r="24" spans="1:5" ht="12.75">
      <c r="A24" s="3" t="s">
        <v>13</v>
      </c>
      <c r="B24" s="3" t="s">
        <v>3</v>
      </c>
      <c r="C24" s="13">
        <v>41016</v>
      </c>
      <c r="D24" s="14">
        <v>11.59747601</v>
      </c>
      <c r="E24" s="4"/>
    </row>
    <row r="25" spans="1:5" ht="12.75">
      <c r="A25" s="3" t="s">
        <v>13</v>
      </c>
      <c r="B25" s="3" t="s">
        <v>3</v>
      </c>
      <c r="C25" s="13">
        <v>41017</v>
      </c>
      <c r="D25" s="14">
        <v>10.54197216</v>
      </c>
      <c r="E25" s="4"/>
    </row>
    <row r="26" spans="1:5" ht="12.75">
      <c r="A26" s="3" t="s">
        <v>13</v>
      </c>
      <c r="B26" s="3" t="s">
        <v>3</v>
      </c>
      <c r="C26" s="13">
        <v>41018</v>
      </c>
      <c r="D26" s="14">
        <v>7.043810844</v>
      </c>
      <c r="E26" s="4"/>
    </row>
    <row r="27" spans="1:5" ht="12.75">
      <c r="A27" s="3" t="s">
        <v>13</v>
      </c>
      <c r="B27" s="3" t="s">
        <v>3</v>
      </c>
      <c r="C27" s="13">
        <v>41019</v>
      </c>
      <c r="D27" s="14">
        <v>11.82875824</v>
      </c>
      <c r="E27" s="4"/>
    </row>
    <row r="28" spans="1:5" ht="12.75">
      <c r="A28" s="3" t="s">
        <v>13</v>
      </c>
      <c r="B28" s="3" t="s">
        <v>3</v>
      </c>
      <c r="C28" s="13">
        <v>41020</v>
      </c>
      <c r="D28" s="14">
        <v>7.890782833</v>
      </c>
      <c r="E28" s="4"/>
    </row>
    <row r="29" spans="1:5" ht="12.75">
      <c r="A29" s="3" t="s">
        <v>13</v>
      </c>
      <c r="B29" s="3" t="s">
        <v>3</v>
      </c>
      <c r="C29" s="13">
        <v>41021</v>
      </c>
      <c r="D29" s="14">
        <v>8.256228447</v>
      </c>
      <c r="E29" s="4"/>
    </row>
    <row r="30" spans="1:5" ht="12.75">
      <c r="A30" s="3" t="s">
        <v>13</v>
      </c>
      <c r="B30" s="3" t="s">
        <v>3</v>
      </c>
      <c r="C30" s="13">
        <v>41022</v>
      </c>
      <c r="D30" s="14">
        <v>10.45276737</v>
      </c>
      <c r="E30" s="4"/>
    </row>
    <row r="31" spans="1:5" ht="12.75">
      <c r="A31" s="3" t="s">
        <v>13</v>
      </c>
      <c r="B31" s="3" t="s">
        <v>3</v>
      </c>
      <c r="C31" s="13">
        <v>41023</v>
      </c>
      <c r="D31" s="14">
        <v>10.11201</v>
      </c>
      <c r="E31" s="4"/>
    </row>
    <row r="32" spans="1:5" ht="12.75">
      <c r="A32" s="3" t="s">
        <v>13</v>
      </c>
      <c r="B32" s="3" t="s">
        <v>3</v>
      </c>
      <c r="C32" s="13">
        <v>41024</v>
      </c>
      <c r="D32" s="14">
        <v>10.8573904</v>
      </c>
      <c r="E32" s="4"/>
    </row>
    <row r="33" spans="1:5" ht="12.75">
      <c r="A33" s="3" t="s">
        <v>13</v>
      </c>
      <c r="B33" s="3" t="s">
        <v>3</v>
      </c>
      <c r="C33" s="13">
        <v>41025</v>
      </c>
      <c r="D33" s="14">
        <v>6.979916096</v>
      </c>
      <c r="E33" s="4"/>
    </row>
    <row r="34" spans="1:5" ht="12.75">
      <c r="A34" s="3" t="s">
        <v>13</v>
      </c>
      <c r="B34" s="3" t="s">
        <v>3</v>
      </c>
      <c r="C34" s="13">
        <v>41026</v>
      </c>
      <c r="D34" s="14">
        <v>15.35484791</v>
      </c>
      <c r="E34" s="4"/>
    </row>
    <row r="35" spans="1:5" ht="12.75">
      <c r="A35" s="3" t="s">
        <v>13</v>
      </c>
      <c r="B35" s="3" t="s">
        <v>3</v>
      </c>
      <c r="C35" s="13">
        <v>41027</v>
      </c>
      <c r="D35" s="14">
        <v>15.58675671</v>
      </c>
      <c r="E35" s="4"/>
    </row>
    <row r="36" spans="1:5" ht="12.75">
      <c r="A36" s="3" t="s">
        <v>13</v>
      </c>
      <c r="B36" s="3" t="s">
        <v>3</v>
      </c>
      <c r="C36" s="13">
        <v>41028</v>
      </c>
      <c r="D36" s="14">
        <v>16.37937355</v>
      </c>
      <c r="E36" s="4"/>
    </row>
    <row r="37" spans="1:5" ht="12.75">
      <c r="A37" s="3" t="s">
        <v>13</v>
      </c>
      <c r="B37" s="3" t="s">
        <v>3</v>
      </c>
      <c r="C37" s="13">
        <v>41029</v>
      </c>
      <c r="D37" s="14">
        <v>16.0985508</v>
      </c>
      <c r="E37" s="4"/>
    </row>
    <row r="38" spans="1:5" ht="12.75">
      <c r="A38" s="3"/>
      <c r="B38" s="3"/>
      <c r="C38" s="13"/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30</v>
      </c>
    </row>
    <row r="40" spans="1:5" ht="26.25" customHeight="1">
      <c r="A40" s="24" t="s">
        <v>7</v>
      </c>
      <c r="B40" s="26"/>
      <c r="C40" s="26"/>
      <c r="D40" s="26"/>
      <c r="E40" s="16">
        <f>март!E40+април!E39</f>
        <v>121</v>
      </c>
    </row>
    <row r="41" spans="1:5" ht="12.75">
      <c r="A41" s="20" t="s">
        <v>4</v>
      </c>
      <c r="B41" s="21"/>
      <c r="C41" s="21"/>
      <c r="D41" s="17"/>
      <c r="E41" s="12">
        <f>AVERAGE(D8:D38)</f>
        <v>14.821614360833335</v>
      </c>
    </row>
    <row r="42" spans="1:5" ht="12.75" customHeight="1">
      <c r="A42" s="20" t="s">
        <v>8</v>
      </c>
      <c r="B42" s="21"/>
      <c r="C42" s="21"/>
      <c r="D42" s="17"/>
      <c r="E42" s="12">
        <f>E40/121*100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0">
      <selection activeCell="E43" sqref="E4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21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41030</v>
      </c>
      <c r="D8" s="14">
        <v>22.89149475</v>
      </c>
      <c r="E8" s="4"/>
    </row>
    <row r="9" spans="1:5" ht="12.75">
      <c r="A9" s="3" t="s">
        <v>13</v>
      </c>
      <c r="B9" s="3" t="s">
        <v>3</v>
      </c>
      <c r="C9" s="13">
        <v>41031</v>
      </c>
      <c r="D9" s="14">
        <v>26.46738243</v>
      </c>
      <c r="E9" s="4"/>
    </row>
    <row r="10" spans="1:5" ht="12.75">
      <c r="A10" s="3" t="s">
        <v>13</v>
      </c>
      <c r="B10" s="3" t="s">
        <v>3</v>
      </c>
      <c r="C10" s="13">
        <v>41032</v>
      </c>
      <c r="D10" s="14">
        <v>26.73332977</v>
      </c>
      <c r="E10" s="4"/>
    </row>
    <row r="11" spans="1:5" ht="12.75">
      <c r="A11" s="3" t="s">
        <v>13</v>
      </c>
      <c r="B11" s="3" t="s">
        <v>3</v>
      </c>
      <c r="C11" s="13">
        <v>41033</v>
      </c>
      <c r="D11" s="14">
        <v>21.73607635</v>
      </c>
      <c r="E11" s="4"/>
    </row>
    <row r="12" spans="1:5" ht="12.75">
      <c r="A12" s="3" t="s">
        <v>13</v>
      </c>
      <c r="B12" s="3" t="s">
        <v>3</v>
      </c>
      <c r="C12" s="13">
        <v>41034</v>
      </c>
      <c r="D12" s="14">
        <v>13.41507721</v>
      </c>
      <c r="E12" s="4"/>
    </row>
    <row r="13" spans="1:5" ht="12.75">
      <c r="A13" s="3" t="s">
        <v>13</v>
      </c>
      <c r="B13" s="3" t="s">
        <v>3</v>
      </c>
      <c r="C13" s="13">
        <v>41035</v>
      </c>
      <c r="D13" s="14">
        <v>14.38168716</v>
      </c>
      <c r="E13" s="4"/>
    </row>
    <row r="14" spans="1:5" ht="12.75">
      <c r="A14" s="3" t="s">
        <v>13</v>
      </c>
      <c r="B14" s="3" t="s">
        <v>3</v>
      </c>
      <c r="C14" s="13">
        <v>41036</v>
      </c>
      <c r="D14" s="14">
        <v>14.86139202</v>
      </c>
      <c r="E14" s="4"/>
    </row>
    <row r="15" spans="1:5" ht="12.75">
      <c r="A15" s="3" t="s">
        <v>13</v>
      </c>
      <c r="B15" s="3" t="s">
        <v>3</v>
      </c>
      <c r="C15" s="13">
        <v>41037</v>
      </c>
      <c r="D15" s="14">
        <v>14.05641747</v>
      </c>
      <c r="E15" s="4"/>
    </row>
    <row r="16" spans="1:5" ht="12.75">
      <c r="A16" s="3" t="s">
        <v>13</v>
      </c>
      <c r="B16" s="3" t="s">
        <v>3</v>
      </c>
      <c r="C16" s="13">
        <v>41038</v>
      </c>
      <c r="D16" s="14">
        <v>14.20114422</v>
      </c>
      <c r="E16" s="4"/>
    </row>
    <row r="17" spans="1:5" ht="12.75">
      <c r="A17" s="3" t="s">
        <v>13</v>
      </c>
      <c r="B17" s="3" t="s">
        <v>3</v>
      </c>
      <c r="C17" s="13">
        <v>41039</v>
      </c>
      <c r="D17" s="14">
        <v>15.99829483</v>
      </c>
      <c r="E17" s="4"/>
    </row>
    <row r="18" spans="1:5" ht="12.75">
      <c r="A18" s="3" t="s">
        <v>13</v>
      </c>
      <c r="B18" s="3" t="s">
        <v>3</v>
      </c>
      <c r="C18" s="13">
        <v>41040</v>
      </c>
      <c r="D18" s="14">
        <v>10.75280952</v>
      </c>
      <c r="E18" s="4"/>
    </row>
    <row r="19" spans="1:5" ht="12.75">
      <c r="A19" s="3" t="s">
        <v>13</v>
      </c>
      <c r="B19" s="3" t="s">
        <v>3</v>
      </c>
      <c r="C19" s="13">
        <v>41041</v>
      </c>
      <c r="D19" s="14">
        <v>11.86053371</v>
      </c>
      <c r="E19" s="4"/>
    </row>
    <row r="20" spans="1:5" ht="12.75">
      <c r="A20" s="3" t="s">
        <v>13</v>
      </c>
      <c r="B20" s="3" t="s">
        <v>3</v>
      </c>
      <c r="C20" s="13">
        <v>41042</v>
      </c>
      <c r="D20" s="14">
        <v>14.06191158</v>
      </c>
      <c r="E20" s="4"/>
    </row>
    <row r="21" spans="1:5" ht="12.75">
      <c r="A21" s="3" t="s">
        <v>13</v>
      </c>
      <c r="B21" s="3" t="s">
        <v>3</v>
      </c>
      <c r="C21" s="13">
        <v>41043</v>
      </c>
      <c r="D21" s="14">
        <v>16.93418694</v>
      </c>
      <c r="E21" s="4"/>
    </row>
    <row r="22" spans="1:5" ht="12.75">
      <c r="A22" s="3" t="s">
        <v>13</v>
      </c>
      <c r="B22" s="3" t="s">
        <v>3</v>
      </c>
      <c r="C22" s="13">
        <v>41044</v>
      </c>
      <c r="D22" s="14">
        <v>14.60542393</v>
      </c>
      <c r="E22" s="4"/>
    </row>
    <row r="23" spans="1:5" ht="12.75">
      <c r="A23" s="3" t="s">
        <v>13</v>
      </c>
      <c r="B23" s="3" t="s">
        <v>3</v>
      </c>
      <c r="C23" s="13">
        <v>41045</v>
      </c>
      <c r="D23" s="14">
        <v>7.778289795</v>
      </c>
      <c r="E23" s="4"/>
    </row>
    <row r="24" spans="1:5" ht="12.75">
      <c r="A24" s="3" t="s">
        <v>13</v>
      </c>
      <c r="B24" s="3" t="s">
        <v>3</v>
      </c>
      <c r="C24" s="13">
        <v>41046</v>
      </c>
      <c r="D24" s="14">
        <v>10.74971199</v>
      </c>
      <c r="E24" s="4"/>
    </row>
    <row r="25" spans="1:5" ht="12.75">
      <c r="A25" s="3" t="s">
        <v>13</v>
      </c>
      <c r="B25" s="3" t="s">
        <v>3</v>
      </c>
      <c r="C25" s="13">
        <v>41047</v>
      </c>
      <c r="D25" s="14">
        <v>8.448901176</v>
      </c>
      <c r="E25" s="4"/>
    </row>
    <row r="26" spans="1:5" ht="12.75">
      <c r="A26" s="3" t="s">
        <v>13</v>
      </c>
      <c r="B26" s="3" t="s">
        <v>3</v>
      </c>
      <c r="C26" s="13">
        <v>41048</v>
      </c>
      <c r="D26" s="14">
        <v>8.072232246</v>
      </c>
      <c r="E26" s="4"/>
    </row>
    <row r="27" spans="1:5" ht="12.75">
      <c r="A27" s="3" t="s">
        <v>13</v>
      </c>
      <c r="B27" s="3" t="s">
        <v>3</v>
      </c>
      <c r="C27" s="13">
        <v>41049</v>
      </c>
      <c r="D27" s="14"/>
      <c r="E27" s="4"/>
    </row>
    <row r="28" spans="1:5" ht="12.75">
      <c r="A28" s="3" t="s">
        <v>13</v>
      </c>
      <c r="B28" s="3" t="s">
        <v>3</v>
      </c>
      <c r="C28" s="13">
        <v>41050</v>
      </c>
      <c r="D28" s="14">
        <v>16.50169182</v>
      </c>
      <c r="E28" s="4"/>
    </row>
    <row r="29" spans="1:5" ht="12.75">
      <c r="A29" s="3" t="s">
        <v>13</v>
      </c>
      <c r="B29" s="3" t="s">
        <v>3</v>
      </c>
      <c r="C29" s="13">
        <v>41051</v>
      </c>
      <c r="D29" s="14">
        <v>13.92672825</v>
      </c>
      <c r="E29" s="4"/>
    </row>
    <row r="30" spans="1:5" ht="12.75">
      <c r="A30" s="3" t="s">
        <v>13</v>
      </c>
      <c r="B30" s="3" t="s">
        <v>3</v>
      </c>
      <c r="C30" s="13">
        <v>41052</v>
      </c>
      <c r="D30" s="14">
        <v>7.253201008</v>
      </c>
      <c r="E30" s="4"/>
    </row>
    <row r="31" spans="1:5" ht="12.75">
      <c r="A31" s="3" t="s">
        <v>13</v>
      </c>
      <c r="B31" s="3" t="s">
        <v>3</v>
      </c>
      <c r="C31" s="13">
        <v>41053</v>
      </c>
      <c r="D31" s="14">
        <v>6.913495064</v>
      </c>
      <c r="E31" s="4"/>
    </row>
    <row r="32" spans="1:5" ht="12.75">
      <c r="A32" s="3" t="s">
        <v>13</v>
      </c>
      <c r="B32" s="3" t="s">
        <v>3</v>
      </c>
      <c r="C32" s="13">
        <v>41054</v>
      </c>
      <c r="D32" s="14">
        <v>8.639725685</v>
      </c>
      <c r="E32" s="4"/>
    </row>
    <row r="33" spans="1:5" ht="12.75">
      <c r="A33" s="3" t="s">
        <v>13</v>
      </c>
      <c r="B33" s="3" t="s">
        <v>3</v>
      </c>
      <c r="C33" s="13">
        <v>41055</v>
      </c>
      <c r="D33" s="14">
        <v>10.75691319</v>
      </c>
      <c r="E33" s="4"/>
    </row>
    <row r="34" spans="1:5" ht="12.75">
      <c r="A34" s="3" t="s">
        <v>13</v>
      </c>
      <c r="B34" s="3" t="s">
        <v>3</v>
      </c>
      <c r="C34" s="13">
        <v>41056</v>
      </c>
      <c r="D34" s="14">
        <v>6.806067944</v>
      </c>
      <c r="E34" s="4"/>
    </row>
    <row r="35" spans="1:5" ht="12.75">
      <c r="A35" s="3" t="s">
        <v>13</v>
      </c>
      <c r="B35" s="3" t="s">
        <v>3</v>
      </c>
      <c r="C35" s="13">
        <v>41057</v>
      </c>
      <c r="D35" s="14">
        <v>9.966164589</v>
      </c>
      <c r="E35" s="4"/>
    </row>
    <row r="36" spans="1:5" ht="12.75">
      <c r="A36" s="3" t="s">
        <v>13</v>
      </c>
      <c r="B36" s="3" t="s">
        <v>3</v>
      </c>
      <c r="C36" s="13">
        <v>41058</v>
      </c>
      <c r="D36" s="14">
        <v>12.87190247</v>
      </c>
      <c r="E36" s="4"/>
    </row>
    <row r="37" spans="1:5" ht="12.75">
      <c r="A37" s="3" t="s">
        <v>13</v>
      </c>
      <c r="B37" s="3" t="s">
        <v>3</v>
      </c>
      <c r="C37" s="13">
        <v>41059</v>
      </c>
      <c r="D37" s="14">
        <v>11.74900723</v>
      </c>
      <c r="E37" s="4"/>
    </row>
    <row r="38" spans="1:5" ht="12.75">
      <c r="A38" s="3" t="s">
        <v>13</v>
      </c>
      <c r="B38" s="3" t="s">
        <v>3</v>
      </c>
      <c r="C38" s="13">
        <v>41060</v>
      </c>
      <c r="D38" s="14">
        <v>14.41505718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30</v>
      </c>
    </row>
    <row r="40" spans="1:5" ht="26.25" customHeight="1">
      <c r="A40" s="24" t="s">
        <v>7</v>
      </c>
      <c r="B40" s="26"/>
      <c r="C40" s="26"/>
      <c r="D40" s="26"/>
      <c r="E40" s="16">
        <f>април!E40+май!E39</f>
        <v>151</v>
      </c>
    </row>
    <row r="41" spans="1:5" ht="12.75">
      <c r="A41" s="20" t="s">
        <v>4</v>
      </c>
      <c r="B41" s="21"/>
      <c r="C41" s="21"/>
      <c r="D41" s="17"/>
      <c r="E41" s="12">
        <f>AVERAGE(D8:D38)</f>
        <v>13.593541717566666</v>
      </c>
    </row>
    <row r="42" spans="1:5" ht="12.75" customHeight="1">
      <c r="A42" s="20" t="s">
        <v>8</v>
      </c>
      <c r="B42" s="21"/>
      <c r="C42" s="21"/>
      <c r="D42" s="17"/>
      <c r="E42" s="12">
        <f>E40/152*100</f>
        <v>99.3421052631579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">
      <selection activeCell="E42" sqref="E42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20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41061</v>
      </c>
      <c r="D8" s="14">
        <v>17.8467617</v>
      </c>
      <c r="E8" s="4"/>
    </row>
    <row r="9" spans="1:5" ht="12.75">
      <c r="A9" s="3" t="s">
        <v>13</v>
      </c>
      <c r="B9" s="3" t="s">
        <v>3</v>
      </c>
      <c r="C9" s="13">
        <v>41062</v>
      </c>
      <c r="D9" s="14">
        <v>11.21610069</v>
      </c>
      <c r="E9" s="4"/>
    </row>
    <row r="10" spans="1:5" ht="12.75">
      <c r="A10" s="3" t="s">
        <v>13</v>
      </c>
      <c r="B10" s="3" t="s">
        <v>3</v>
      </c>
      <c r="C10" s="13">
        <v>41063</v>
      </c>
      <c r="D10" s="14"/>
      <c r="E10" s="4"/>
    </row>
    <row r="11" spans="1:5" ht="12.75">
      <c r="A11" s="3" t="s">
        <v>13</v>
      </c>
      <c r="B11" s="3" t="s">
        <v>3</v>
      </c>
      <c r="C11" s="13">
        <v>41064</v>
      </c>
      <c r="D11" s="14"/>
      <c r="E11" s="4"/>
    </row>
    <row r="12" spans="1:5" ht="12.75">
      <c r="A12" s="3" t="s">
        <v>13</v>
      </c>
      <c r="B12" s="3" t="s">
        <v>3</v>
      </c>
      <c r="C12" s="13">
        <v>41065</v>
      </c>
      <c r="D12" s="14">
        <v>22.83221245</v>
      </c>
      <c r="E12" s="4"/>
    </row>
    <row r="13" spans="1:5" ht="12.75">
      <c r="A13" s="3" t="s">
        <v>13</v>
      </c>
      <c r="B13" s="3" t="s">
        <v>3</v>
      </c>
      <c r="C13" s="13">
        <v>41066</v>
      </c>
      <c r="D13" s="14">
        <v>8.495681763</v>
      </c>
      <c r="E13" s="4"/>
    </row>
    <row r="14" spans="1:5" ht="12.75">
      <c r="A14" s="3" t="s">
        <v>13</v>
      </c>
      <c r="B14" s="3" t="s">
        <v>3</v>
      </c>
      <c r="C14" s="13">
        <v>41067</v>
      </c>
      <c r="D14" s="14">
        <v>10.13273811</v>
      </c>
      <c r="E14" s="4"/>
    </row>
    <row r="15" spans="1:5" ht="12.75">
      <c r="A15" s="3" t="s">
        <v>13</v>
      </c>
      <c r="B15" s="3" t="s">
        <v>3</v>
      </c>
      <c r="C15" s="13">
        <v>41068</v>
      </c>
      <c r="D15" s="14">
        <v>14.01299286</v>
      </c>
      <c r="E15" s="4"/>
    </row>
    <row r="16" spans="1:5" ht="12.75">
      <c r="A16" s="3" t="s">
        <v>13</v>
      </c>
      <c r="B16" s="3" t="s">
        <v>3</v>
      </c>
      <c r="C16" s="13">
        <v>41069</v>
      </c>
      <c r="D16" s="14">
        <v>20.7641964</v>
      </c>
      <c r="E16" s="4"/>
    </row>
    <row r="17" spans="1:5" ht="12.75">
      <c r="A17" s="3" t="s">
        <v>13</v>
      </c>
      <c r="B17" s="3" t="s">
        <v>3</v>
      </c>
      <c r="C17" s="13">
        <v>41070</v>
      </c>
      <c r="D17" s="14">
        <v>19.39512444</v>
      </c>
      <c r="E17" s="4"/>
    </row>
    <row r="18" spans="1:5" ht="12.75">
      <c r="A18" s="3" t="s">
        <v>13</v>
      </c>
      <c r="B18" s="3" t="s">
        <v>3</v>
      </c>
      <c r="C18" s="13">
        <v>41071</v>
      </c>
      <c r="D18" s="14">
        <v>26.40450478</v>
      </c>
      <c r="E18" s="4"/>
    </row>
    <row r="19" spans="1:5" ht="12.75">
      <c r="A19" s="3" t="s">
        <v>13</v>
      </c>
      <c r="B19" s="3" t="s">
        <v>3</v>
      </c>
      <c r="C19" s="13">
        <v>41072</v>
      </c>
      <c r="D19" s="14">
        <v>33.2454071</v>
      </c>
      <c r="E19" s="4"/>
    </row>
    <row r="20" spans="1:5" ht="12.75">
      <c r="A20" s="3" t="s">
        <v>13</v>
      </c>
      <c r="B20" s="3" t="s">
        <v>3</v>
      </c>
      <c r="C20" s="13">
        <v>41073</v>
      </c>
      <c r="D20" s="14">
        <v>21.68751907</v>
      </c>
      <c r="E20" s="4"/>
    </row>
    <row r="21" spans="1:5" ht="12.75">
      <c r="A21" s="3" t="s">
        <v>13</v>
      </c>
      <c r="B21" s="3" t="s">
        <v>3</v>
      </c>
      <c r="C21" s="13">
        <v>41074</v>
      </c>
      <c r="D21" s="14"/>
      <c r="E21" s="4"/>
    </row>
    <row r="22" spans="1:5" ht="12.75">
      <c r="A22" s="3" t="s">
        <v>13</v>
      </c>
      <c r="B22" s="3" t="s">
        <v>3</v>
      </c>
      <c r="C22" s="13">
        <v>41075</v>
      </c>
      <c r="D22" s="14">
        <v>11.45625019</v>
      </c>
      <c r="E22" s="4"/>
    </row>
    <row r="23" spans="1:5" ht="12.75">
      <c r="A23" s="3" t="s">
        <v>13</v>
      </c>
      <c r="B23" s="3" t="s">
        <v>3</v>
      </c>
      <c r="C23" s="13">
        <v>41076</v>
      </c>
      <c r="D23" s="14">
        <v>12.74713802</v>
      </c>
      <c r="E23" s="4"/>
    </row>
    <row r="24" spans="1:5" ht="12.75">
      <c r="A24" s="3" t="s">
        <v>13</v>
      </c>
      <c r="B24" s="3" t="s">
        <v>3</v>
      </c>
      <c r="C24" s="13">
        <v>41077</v>
      </c>
      <c r="D24" s="14">
        <v>10.82111454</v>
      </c>
      <c r="E24" s="4"/>
    </row>
    <row r="25" spans="1:5" ht="12.75">
      <c r="A25" s="3" t="s">
        <v>13</v>
      </c>
      <c r="B25" s="3" t="s">
        <v>3</v>
      </c>
      <c r="C25" s="13">
        <v>41078</v>
      </c>
      <c r="D25" s="14">
        <v>12.67444134</v>
      </c>
      <c r="E25" s="4"/>
    </row>
    <row r="26" spans="1:5" ht="12.75">
      <c r="A26" s="3" t="s">
        <v>13</v>
      </c>
      <c r="B26" s="3" t="s">
        <v>3</v>
      </c>
      <c r="C26" s="13">
        <v>41079</v>
      </c>
      <c r="D26" s="14">
        <v>14.03702831</v>
      </c>
      <c r="E26" s="4"/>
    </row>
    <row r="27" spans="1:5" ht="12.75">
      <c r="A27" s="3" t="s">
        <v>13</v>
      </c>
      <c r="B27" s="3" t="s">
        <v>3</v>
      </c>
      <c r="C27" s="13">
        <v>41080</v>
      </c>
      <c r="D27" s="14">
        <v>15.20890045</v>
      </c>
      <c r="E27" s="4"/>
    </row>
    <row r="28" spans="1:5" ht="12.75">
      <c r="A28" s="3" t="s">
        <v>13</v>
      </c>
      <c r="B28" s="3" t="s">
        <v>3</v>
      </c>
      <c r="C28" s="13">
        <v>41081</v>
      </c>
      <c r="D28" s="14">
        <v>17.66222572</v>
      </c>
      <c r="E28" s="4"/>
    </row>
    <row r="29" spans="1:5" ht="12.75">
      <c r="A29" s="3" t="s">
        <v>13</v>
      </c>
      <c r="B29" s="3" t="s">
        <v>3</v>
      </c>
      <c r="C29" s="13">
        <v>41082</v>
      </c>
      <c r="D29" s="14">
        <v>19.47447586</v>
      </c>
      <c r="E29" s="4"/>
    </row>
    <row r="30" spans="1:5" ht="12.75">
      <c r="A30" s="3" t="s">
        <v>13</v>
      </c>
      <c r="B30" s="3" t="s">
        <v>3</v>
      </c>
      <c r="C30" s="13">
        <v>41083</v>
      </c>
      <c r="D30" s="14">
        <v>20.79320908</v>
      </c>
      <c r="E30" s="4"/>
    </row>
    <row r="31" spans="1:5" ht="12.75">
      <c r="A31" s="3" t="s">
        <v>13</v>
      </c>
      <c r="B31" s="3" t="s">
        <v>3</v>
      </c>
      <c r="C31" s="13">
        <v>41084</v>
      </c>
      <c r="D31" s="14">
        <v>22.44512749</v>
      </c>
      <c r="E31" s="4"/>
    </row>
    <row r="32" spans="1:5" ht="12.75">
      <c r="A32" s="3" t="s">
        <v>13</v>
      </c>
      <c r="B32" s="3" t="s">
        <v>3</v>
      </c>
      <c r="C32" s="13">
        <v>41085</v>
      </c>
      <c r="D32" s="14">
        <v>25.49416351</v>
      </c>
      <c r="E32" s="4"/>
    </row>
    <row r="33" spans="1:5" ht="12.75">
      <c r="A33" s="3" t="s">
        <v>13</v>
      </c>
      <c r="B33" s="3" t="s">
        <v>3</v>
      </c>
      <c r="C33" s="13">
        <v>41086</v>
      </c>
      <c r="D33" s="14">
        <v>19.43125343</v>
      </c>
      <c r="E33" s="4"/>
    </row>
    <row r="34" spans="1:5" ht="12.75">
      <c r="A34" s="3" t="s">
        <v>13</v>
      </c>
      <c r="B34" s="3" t="s">
        <v>3</v>
      </c>
      <c r="C34" s="13">
        <v>41087</v>
      </c>
      <c r="D34" s="14">
        <v>11.65342236</v>
      </c>
      <c r="E34" s="4"/>
    </row>
    <row r="35" spans="1:5" ht="12.75">
      <c r="A35" s="3" t="s">
        <v>13</v>
      </c>
      <c r="B35" s="3" t="s">
        <v>3</v>
      </c>
      <c r="C35" s="13">
        <v>41088</v>
      </c>
      <c r="D35" s="14">
        <v>16.18169022</v>
      </c>
      <c r="E35" s="4"/>
    </row>
    <row r="36" spans="1:5" ht="12.75">
      <c r="A36" s="3" t="s">
        <v>13</v>
      </c>
      <c r="B36" s="3" t="s">
        <v>3</v>
      </c>
      <c r="C36" s="13">
        <v>41089</v>
      </c>
      <c r="D36" s="14">
        <v>18.7518158</v>
      </c>
      <c r="E36" s="4"/>
    </row>
    <row r="37" spans="1:5" ht="12.75">
      <c r="A37" s="3" t="s">
        <v>13</v>
      </c>
      <c r="B37" s="3" t="s">
        <v>3</v>
      </c>
      <c r="C37" s="13">
        <v>41090</v>
      </c>
      <c r="D37" s="14">
        <v>26.60344887</v>
      </c>
      <c r="E37" s="4"/>
    </row>
    <row r="38" spans="1:5" ht="12.75">
      <c r="A38" s="3"/>
      <c r="B38" s="3"/>
      <c r="C38" s="13"/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27</v>
      </c>
    </row>
    <row r="40" spans="1:5" ht="26.25" customHeight="1">
      <c r="A40" s="24" t="s">
        <v>7</v>
      </c>
      <c r="B40" s="26"/>
      <c r="C40" s="26"/>
      <c r="D40" s="26"/>
      <c r="E40" s="16">
        <f>май!E40+юни!E39</f>
        <v>178</v>
      </c>
    </row>
    <row r="41" spans="1:5" ht="12.75">
      <c r="A41" s="20" t="s">
        <v>4</v>
      </c>
      <c r="B41" s="21"/>
      <c r="C41" s="21"/>
      <c r="D41" s="17"/>
      <c r="E41" s="12">
        <f>AVERAGE(D8:D38)</f>
        <v>17.83218313159259</v>
      </c>
    </row>
    <row r="42" spans="1:5" ht="12.75" customHeight="1">
      <c r="A42" s="20" t="s">
        <v>8</v>
      </c>
      <c r="B42" s="21"/>
      <c r="C42" s="21"/>
      <c r="D42" s="17"/>
      <c r="E42" s="12">
        <f>E40/182*100</f>
        <v>97.8021978021978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4">
      <selection activeCell="H13" sqref="H1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19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41091</v>
      </c>
      <c r="D8" s="14">
        <v>18.95681953</v>
      </c>
      <c r="E8" s="4"/>
    </row>
    <row r="9" spans="1:5" ht="12.75">
      <c r="A9" s="3" t="s">
        <v>13</v>
      </c>
      <c r="B9" s="3" t="s">
        <v>3</v>
      </c>
      <c r="C9" s="13">
        <v>41092</v>
      </c>
      <c r="D9" s="14">
        <v>16.58901787</v>
      </c>
      <c r="E9" s="4"/>
    </row>
    <row r="10" spans="1:5" ht="12.75">
      <c r="A10" s="3" t="s">
        <v>13</v>
      </c>
      <c r="B10" s="3" t="s">
        <v>3</v>
      </c>
      <c r="C10" s="13">
        <v>41093</v>
      </c>
      <c r="D10" s="14">
        <v>18.03479195</v>
      </c>
      <c r="E10" s="4"/>
    </row>
    <row r="11" spans="1:5" ht="12.75">
      <c r="A11" s="3" t="s">
        <v>13</v>
      </c>
      <c r="B11" s="3" t="s">
        <v>3</v>
      </c>
      <c r="C11" s="13">
        <v>41094</v>
      </c>
      <c r="D11" s="14">
        <v>20.66423035</v>
      </c>
      <c r="E11" s="4"/>
    </row>
    <row r="12" spans="1:5" ht="12.75">
      <c r="A12" s="3" t="s">
        <v>13</v>
      </c>
      <c r="B12" s="3" t="s">
        <v>3</v>
      </c>
      <c r="C12" s="13">
        <v>41095</v>
      </c>
      <c r="D12" s="14">
        <v>20.46870613</v>
      </c>
      <c r="E12" s="4"/>
    </row>
    <row r="13" spans="1:5" ht="12.75">
      <c r="A13" s="3" t="s">
        <v>13</v>
      </c>
      <c r="B13" s="3" t="s">
        <v>3</v>
      </c>
      <c r="C13" s="13">
        <v>41096</v>
      </c>
      <c r="D13" s="14">
        <v>22.87531853</v>
      </c>
      <c r="E13" s="4"/>
    </row>
    <row r="14" spans="1:5" ht="12.75">
      <c r="A14" s="3" t="s">
        <v>13</v>
      </c>
      <c r="B14" s="3" t="s">
        <v>3</v>
      </c>
      <c r="C14" s="13">
        <v>41097</v>
      </c>
      <c r="D14" s="14">
        <v>24.1584034</v>
      </c>
      <c r="E14" s="4"/>
    </row>
    <row r="15" spans="1:5" ht="12.75">
      <c r="A15" s="3" t="s">
        <v>13</v>
      </c>
      <c r="B15" s="3" t="s">
        <v>3</v>
      </c>
      <c r="C15" s="13">
        <v>41098</v>
      </c>
      <c r="D15" s="14">
        <v>21.60478783</v>
      </c>
      <c r="E15" s="4"/>
    </row>
    <row r="16" spans="1:5" ht="12.75">
      <c r="A16" s="3" t="s">
        <v>13</v>
      </c>
      <c r="B16" s="3" t="s">
        <v>3</v>
      </c>
      <c r="C16" s="13">
        <v>41099</v>
      </c>
      <c r="D16" s="14">
        <v>27.67757988</v>
      </c>
      <c r="E16" s="4"/>
    </row>
    <row r="17" spans="1:5" ht="12.75">
      <c r="A17" s="3" t="s">
        <v>13</v>
      </c>
      <c r="B17" s="3" t="s">
        <v>3</v>
      </c>
      <c r="C17" s="13">
        <v>41100</v>
      </c>
      <c r="D17" s="14">
        <v>31.74809074</v>
      </c>
      <c r="E17" s="4"/>
    </row>
    <row r="18" spans="1:5" ht="12.75">
      <c r="A18" s="3" t="s">
        <v>13</v>
      </c>
      <c r="B18" s="3" t="s">
        <v>3</v>
      </c>
      <c r="C18" s="13">
        <v>41101</v>
      </c>
      <c r="D18" s="14">
        <v>15.75206757</v>
      </c>
      <c r="E18" s="4"/>
    </row>
    <row r="19" spans="1:5" ht="12.75">
      <c r="A19" s="3" t="s">
        <v>13</v>
      </c>
      <c r="B19" s="3" t="s">
        <v>3</v>
      </c>
      <c r="C19" s="13">
        <v>41102</v>
      </c>
      <c r="D19" s="14">
        <v>20.87358665</v>
      </c>
      <c r="E19" s="4"/>
    </row>
    <row r="20" spans="1:5" ht="12.75">
      <c r="A20" s="3" t="s">
        <v>13</v>
      </c>
      <c r="B20" s="3" t="s">
        <v>3</v>
      </c>
      <c r="C20" s="13">
        <v>41103</v>
      </c>
      <c r="D20" s="14">
        <v>18.80152893</v>
      </c>
      <c r="E20" s="4"/>
    </row>
    <row r="21" spans="1:5" ht="12.75">
      <c r="A21" s="3" t="s">
        <v>13</v>
      </c>
      <c r="B21" s="3" t="s">
        <v>3</v>
      </c>
      <c r="C21" s="13">
        <v>41104</v>
      </c>
      <c r="D21" s="14">
        <v>25.72336769</v>
      </c>
      <c r="E21" s="4"/>
    </row>
    <row r="22" spans="1:5" ht="12.75">
      <c r="A22" s="3" t="s">
        <v>13</v>
      </c>
      <c r="B22" s="3" t="s">
        <v>3</v>
      </c>
      <c r="C22" s="13">
        <v>41105</v>
      </c>
      <c r="D22" s="14">
        <v>22.28955078</v>
      </c>
      <c r="E22" s="4"/>
    </row>
    <row r="23" spans="1:5" ht="12.75">
      <c r="A23" s="3" t="s">
        <v>13</v>
      </c>
      <c r="B23" s="3" t="s">
        <v>3</v>
      </c>
      <c r="C23" s="13">
        <v>41106</v>
      </c>
      <c r="D23" s="14">
        <v>22.85837746</v>
      </c>
      <c r="E23" s="4"/>
    </row>
    <row r="24" spans="1:5" ht="12.75">
      <c r="A24" s="3" t="s">
        <v>13</v>
      </c>
      <c r="B24" s="3" t="s">
        <v>3</v>
      </c>
      <c r="C24" s="13">
        <v>41107</v>
      </c>
      <c r="D24" s="14">
        <v>17.14979553</v>
      </c>
      <c r="E24" s="4"/>
    </row>
    <row r="25" spans="1:5" ht="12.75">
      <c r="A25" s="3" t="s">
        <v>13</v>
      </c>
      <c r="B25" s="3" t="s">
        <v>3</v>
      </c>
      <c r="C25" s="13">
        <v>41108</v>
      </c>
      <c r="D25" s="14">
        <v>11.20472431</v>
      </c>
      <c r="E25" s="4"/>
    </row>
    <row r="26" spans="1:5" ht="12.75">
      <c r="A26" s="3" t="s">
        <v>13</v>
      </c>
      <c r="B26" s="3" t="s">
        <v>3</v>
      </c>
      <c r="C26" s="13">
        <v>41109</v>
      </c>
      <c r="D26" s="14">
        <v>14.38809204</v>
      </c>
      <c r="E26" s="4"/>
    </row>
    <row r="27" spans="1:5" ht="12.75">
      <c r="A27" s="3" t="s">
        <v>13</v>
      </c>
      <c r="B27" s="3" t="s">
        <v>3</v>
      </c>
      <c r="C27" s="13">
        <v>41110</v>
      </c>
      <c r="D27" s="14">
        <v>16.41547775</v>
      </c>
      <c r="E27" s="4"/>
    </row>
    <row r="28" spans="1:5" ht="12.75">
      <c r="A28" s="3" t="s">
        <v>13</v>
      </c>
      <c r="B28" s="3" t="s">
        <v>3</v>
      </c>
      <c r="C28" s="13">
        <v>41111</v>
      </c>
      <c r="D28" s="14">
        <v>15.22783375</v>
      </c>
      <c r="E28" s="4"/>
    </row>
    <row r="29" spans="1:5" ht="12.75">
      <c r="A29" s="3" t="s">
        <v>13</v>
      </c>
      <c r="B29" s="3" t="s">
        <v>3</v>
      </c>
      <c r="C29" s="13">
        <v>41112</v>
      </c>
      <c r="D29" s="14">
        <v>16.35847664</v>
      </c>
      <c r="E29" s="4"/>
    </row>
    <row r="30" spans="1:5" ht="12.75">
      <c r="A30" s="3" t="s">
        <v>13</v>
      </c>
      <c r="B30" s="3" t="s">
        <v>3</v>
      </c>
      <c r="C30" s="13">
        <v>41113</v>
      </c>
      <c r="D30" s="14">
        <v>18.27846527</v>
      </c>
      <c r="E30" s="4"/>
    </row>
    <row r="31" spans="1:5" ht="12.75">
      <c r="A31" s="3" t="s">
        <v>13</v>
      </c>
      <c r="B31" s="3" t="s">
        <v>3</v>
      </c>
      <c r="C31" s="13">
        <v>41114</v>
      </c>
      <c r="D31" s="14">
        <v>28.86382103</v>
      </c>
      <c r="E31" s="4"/>
    </row>
    <row r="32" spans="1:5" ht="12.75">
      <c r="A32" s="3" t="s">
        <v>13</v>
      </c>
      <c r="B32" s="3" t="s">
        <v>3</v>
      </c>
      <c r="C32" s="13">
        <v>41115</v>
      </c>
      <c r="D32" s="14"/>
      <c r="E32" s="4"/>
    </row>
    <row r="33" spans="1:5" ht="12.75">
      <c r="A33" s="3" t="s">
        <v>13</v>
      </c>
      <c r="B33" s="3" t="s">
        <v>3</v>
      </c>
      <c r="C33" s="13">
        <v>41116</v>
      </c>
      <c r="D33" s="14"/>
      <c r="E33" s="4"/>
    </row>
    <row r="34" spans="1:5" ht="12.75">
      <c r="A34" s="3" t="s">
        <v>13</v>
      </c>
      <c r="B34" s="3" t="s">
        <v>3</v>
      </c>
      <c r="C34" s="13">
        <v>41117</v>
      </c>
      <c r="D34" s="14">
        <v>27.19337463</v>
      </c>
      <c r="E34" s="4"/>
    </row>
    <row r="35" spans="1:5" ht="12.75">
      <c r="A35" s="3" t="s">
        <v>13</v>
      </c>
      <c r="B35" s="3" t="s">
        <v>3</v>
      </c>
      <c r="C35" s="13">
        <v>41118</v>
      </c>
      <c r="D35" s="14">
        <v>24.18081474</v>
      </c>
      <c r="E35" s="4"/>
    </row>
    <row r="36" spans="1:5" ht="12.75">
      <c r="A36" s="3" t="s">
        <v>13</v>
      </c>
      <c r="B36" s="3" t="s">
        <v>3</v>
      </c>
      <c r="C36" s="13">
        <v>41119</v>
      </c>
      <c r="D36" s="14">
        <v>30.37628937</v>
      </c>
      <c r="E36" s="4"/>
    </row>
    <row r="37" spans="1:5" ht="12.75">
      <c r="A37" s="3" t="s">
        <v>13</v>
      </c>
      <c r="B37" s="3" t="s">
        <v>3</v>
      </c>
      <c r="C37" s="13">
        <v>41120</v>
      </c>
      <c r="D37" s="14">
        <v>37.74557114</v>
      </c>
      <c r="E37" s="4"/>
    </row>
    <row r="38" spans="1:5" ht="12.75">
      <c r="A38" s="3" t="s">
        <v>13</v>
      </c>
      <c r="B38" s="3" t="s">
        <v>3</v>
      </c>
      <c r="C38" s="13">
        <v>41121</v>
      </c>
      <c r="D38" s="14">
        <v>26.87140656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29</v>
      </c>
    </row>
    <row r="40" spans="1:5" ht="26.25" customHeight="1">
      <c r="A40" s="24" t="s">
        <v>7</v>
      </c>
      <c r="B40" s="26"/>
      <c r="C40" s="26"/>
      <c r="D40" s="26"/>
      <c r="E40" s="16">
        <f>юни!E40+юли!E39</f>
        <v>207</v>
      </c>
    </row>
    <row r="41" spans="1:5" ht="12.75">
      <c r="A41" s="20" t="s">
        <v>4</v>
      </c>
      <c r="B41" s="21"/>
      <c r="C41" s="21"/>
      <c r="D41" s="17"/>
      <c r="E41" s="12">
        <f>AVERAGE(D8:D38)</f>
        <v>21.83897820862069</v>
      </c>
    </row>
    <row r="42" spans="1:5" ht="12.75" customHeight="1">
      <c r="A42" s="20" t="s">
        <v>8</v>
      </c>
      <c r="B42" s="21"/>
      <c r="C42" s="21"/>
      <c r="D42" s="17"/>
      <c r="E42" s="12">
        <f>E40/213*100</f>
        <v>97.1830985915493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4">
      <selection activeCell="G7" sqref="G7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18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41122</v>
      </c>
      <c r="D8" s="14">
        <v>17.18888092</v>
      </c>
      <c r="E8" s="4"/>
    </row>
    <row r="9" spans="1:5" ht="12.75">
      <c r="A9" s="3" t="s">
        <v>13</v>
      </c>
      <c r="B9" s="3" t="s">
        <v>3</v>
      </c>
      <c r="C9" s="13">
        <v>41123</v>
      </c>
      <c r="D9" s="14">
        <v>21.84703636</v>
      </c>
      <c r="E9" s="4"/>
    </row>
    <row r="10" spans="1:5" ht="12.75">
      <c r="A10" s="3" t="s">
        <v>13</v>
      </c>
      <c r="B10" s="3" t="s">
        <v>3</v>
      </c>
      <c r="C10" s="13">
        <v>41124</v>
      </c>
      <c r="D10" s="14">
        <v>33.20847702</v>
      </c>
      <c r="E10" s="4"/>
    </row>
    <row r="11" spans="1:5" ht="12.75">
      <c r="A11" s="3" t="s">
        <v>13</v>
      </c>
      <c r="B11" s="3" t="s">
        <v>3</v>
      </c>
      <c r="C11" s="13">
        <v>41125</v>
      </c>
      <c r="D11" s="14">
        <v>33.36057663</v>
      </c>
      <c r="E11" s="4"/>
    </row>
    <row r="12" spans="1:5" ht="12.75">
      <c r="A12" s="3" t="s">
        <v>13</v>
      </c>
      <c r="B12" s="3" t="s">
        <v>3</v>
      </c>
      <c r="C12" s="13">
        <v>41126</v>
      </c>
      <c r="D12" s="14">
        <v>40.79497147</v>
      </c>
      <c r="E12" s="4"/>
    </row>
    <row r="13" spans="1:5" ht="12.75">
      <c r="A13" s="3" t="s">
        <v>13</v>
      </c>
      <c r="B13" s="3" t="s">
        <v>3</v>
      </c>
      <c r="C13" s="13">
        <v>41127</v>
      </c>
      <c r="D13" s="14">
        <v>42.52342606</v>
      </c>
      <c r="E13" s="4"/>
    </row>
    <row r="14" spans="1:5" ht="12.75">
      <c r="A14" s="3" t="s">
        <v>13</v>
      </c>
      <c r="B14" s="3" t="s">
        <v>3</v>
      </c>
      <c r="C14" s="13">
        <v>41128</v>
      </c>
      <c r="D14" s="14">
        <v>39.50651169</v>
      </c>
      <c r="E14" s="4"/>
    </row>
    <row r="15" spans="1:5" ht="12.75">
      <c r="A15" s="3" t="s">
        <v>13</v>
      </c>
      <c r="B15" s="3" t="s">
        <v>3</v>
      </c>
      <c r="C15" s="13">
        <v>41129</v>
      </c>
      <c r="D15" s="14">
        <v>35.10950089</v>
      </c>
      <c r="E15" s="4"/>
    </row>
    <row r="16" spans="1:5" ht="12.75">
      <c r="A16" s="3" t="s">
        <v>13</v>
      </c>
      <c r="B16" s="3" t="s">
        <v>3</v>
      </c>
      <c r="C16" s="13">
        <v>41130</v>
      </c>
      <c r="D16" s="14">
        <v>37.43098068</v>
      </c>
      <c r="E16" s="4"/>
    </row>
    <row r="17" spans="1:5" ht="12.75">
      <c r="A17" s="3" t="s">
        <v>13</v>
      </c>
      <c r="B17" s="3" t="s">
        <v>3</v>
      </c>
      <c r="C17" s="13">
        <v>41131</v>
      </c>
      <c r="D17" s="14">
        <v>28.04632378</v>
      </c>
      <c r="E17" s="4"/>
    </row>
    <row r="18" spans="1:5" ht="12.75">
      <c r="A18" s="3" t="s">
        <v>13</v>
      </c>
      <c r="B18" s="3" t="s">
        <v>3</v>
      </c>
      <c r="C18" s="13">
        <v>41132</v>
      </c>
      <c r="D18" s="14">
        <v>20.45122719</v>
      </c>
      <c r="E18" s="4"/>
    </row>
    <row r="19" spans="1:5" ht="12.75">
      <c r="A19" s="3" t="s">
        <v>13</v>
      </c>
      <c r="B19" s="3" t="s">
        <v>3</v>
      </c>
      <c r="C19" s="13">
        <v>41133</v>
      </c>
      <c r="D19" s="14">
        <v>18.60689354</v>
      </c>
      <c r="E19" s="4"/>
    </row>
    <row r="20" spans="1:5" ht="12.75">
      <c r="A20" s="3" t="s">
        <v>13</v>
      </c>
      <c r="B20" s="3" t="s">
        <v>3</v>
      </c>
      <c r="C20" s="13">
        <v>41134</v>
      </c>
      <c r="D20" s="14">
        <v>17.11384773</v>
      </c>
      <c r="E20" s="4"/>
    </row>
    <row r="21" spans="1:5" ht="12.75">
      <c r="A21" s="3" t="s">
        <v>13</v>
      </c>
      <c r="B21" s="3" t="s">
        <v>3</v>
      </c>
      <c r="C21" s="13">
        <v>41135</v>
      </c>
      <c r="D21" s="14">
        <v>25.47044373</v>
      </c>
      <c r="E21" s="4"/>
    </row>
    <row r="22" spans="1:5" ht="12.75">
      <c r="A22" s="3" t="s">
        <v>13</v>
      </c>
      <c r="B22" s="3" t="s">
        <v>3</v>
      </c>
      <c r="C22" s="13">
        <v>41136</v>
      </c>
      <c r="D22" s="14">
        <v>24.91984367</v>
      </c>
      <c r="E22" s="4"/>
    </row>
    <row r="23" spans="1:5" ht="12.75">
      <c r="A23" s="3" t="s">
        <v>13</v>
      </c>
      <c r="B23" s="3" t="s">
        <v>3</v>
      </c>
      <c r="C23" s="13">
        <v>41137</v>
      </c>
      <c r="D23" s="14">
        <v>27.57623863</v>
      </c>
      <c r="E23" s="4"/>
    </row>
    <row r="24" spans="1:5" ht="12.75">
      <c r="A24" s="3" t="s">
        <v>13</v>
      </c>
      <c r="B24" s="3" t="s">
        <v>3</v>
      </c>
      <c r="C24" s="13">
        <v>41138</v>
      </c>
      <c r="D24" s="14">
        <v>33.24975586</v>
      </c>
      <c r="E24" s="4"/>
    </row>
    <row r="25" spans="1:5" ht="12.75">
      <c r="A25" s="3" t="s">
        <v>13</v>
      </c>
      <c r="B25" s="3" t="s">
        <v>3</v>
      </c>
      <c r="C25" s="13">
        <v>41139</v>
      </c>
      <c r="D25" s="14">
        <v>30.68609428</v>
      </c>
      <c r="E25" s="4"/>
    </row>
    <row r="26" spans="1:5" ht="12.75">
      <c r="A26" s="3" t="s">
        <v>13</v>
      </c>
      <c r="B26" s="3" t="s">
        <v>3</v>
      </c>
      <c r="C26" s="13">
        <v>41140</v>
      </c>
      <c r="D26" s="14">
        <v>26.16474724</v>
      </c>
      <c r="E26" s="4"/>
    </row>
    <row r="27" spans="1:5" ht="12.75">
      <c r="A27" s="3" t="s">
        <v>13</v>
      </c>
      <c r="B27" s="3" t="s">
        <v>3</v>
      </c>
      <c r="C27" s="13">
        <v>41141</v>
      </c>
      <c r="D27" s="14">
        <v>32.33251572</v>
      </c>
      <c r="E27" s="4"/>
    </row>
    <row r="28" spans="1:5" ht="12.75">
      <c r="A28" s="3" t="s">
        <v>13</v>
      </c>
      <c r="B28" s="3" t="s">
        <v>3</v>
      </c>
      <c r="C28" s="13">
        <v>41142</v>
      </c>
      <c r="D28" s="14">
        <v>27.24630547</v>
      </c>
      <c r="E28" s="4"/>
    </row>
    <row r="29" spans="1:5" ht="12.75">
      <c r="A29" s="3" t="s">
        <v>13</v>
      </c>
      <c r="B29" s="3" t="s">
        <v>3</v>
      </c>
      <c r="C29" s="13">
        <v>41143</v>
      </c>
      <c r="D29" s="14">
        <v>23.77425385</v>
      </c>
      <c r="E29" s="4"/>
    </row>
    <row r="30" spans="1:5" ht="12.75">
      <c r="A30" s="3" t="s">
        <v>13</v>
      </c>
      <c r="B30" s="3" t="s">
        <v>3</v>
      </c>
      <c r="C30" s="13">
        <v>41144</v>
      </c>
      <c r="D30" s="14">
        <v>24.34281921</v>
      </c>
      <c r="E30" s="4"/>
    </row>
    <row r="31" spans="1:5" ht="12.75">
      <c r="A31" s="3" t="s">
        <v>13</v>
      </c>
      <c r="B31" s="3" t="s">
        <v>3</v>
      </c>
      <c r="C31" s="13">
        <v>41145</v>
      </c>
      <c r="D31" s="14">
        <v>28.92555428</v>
      </c>
      <c r="E31" s="4"/>
    </row>
    <row r="32" spans="1:5" ht="12.75">
      <c r="A32" s="3" t="s">
        <v>13</v>
      </c>
      <c r="B32" s="3" t="s">
        <v>3</v>
      </c>
      <c r="C32" s="13">
        <v>41146</v>
      </c>
      <c r="D32" s="14">
        <v>25.83198547</v>
      </c>
      <c r="E32" s="4"/>
    </row>
    <row r="33" spans="1:5" ht="12.75">
      <c r="A33" s="3" t="s">
        <v>13</v>
      </c>
      <c r="B33" s="3" t="s">
        <v>3</v>
      </c>
      <c r="C33" s="13">
        <v>41147</v>
      </c>
      <c r="D33" s="14">
        <v>24.2949295</v>
      </c>
      <c r="E33" s="4"/>
    </row>
    <row r="34" spans="1:5" ht="12.75">
      <c r="A34" s="3" t="s">
        <v>13</v>
      </c>
      <c r="B34" s="3" t="s">
        <v>3</v>
      </c>
      <c r="C34" s="13">
        <v>41148</v>
      </c>
      <c r="D34" s="14">
        <v>24.42695618</v>
      </c>
      <c r="E34" s="4"/>
    </row>
    <row r="35" spans="1:5" ht="12.75">
      <c r="A35" s="3" t="s">
        <v>13</v>
      </c>
      <c r="B35" s="3" t="s">
        <v>3</v>
      </c>
      <c r="C35" s="13">
        <v>41149</v>
      </c>
      <c r="D35" s="14">
        <v>10.15056133</v>
      </c>
      <c r="E35" s="4"/>
    </row>
    <row r="36" spans="1:5" ht="12.75">
      <c r="A36" s="3" t="s">
        <v>13</v>
      </c>
      <c r="B36" s="3" t="s">
        <v>3</v>
      </c>
      <c r="C36" s="13">
        <v>41150</v>
      </c>
      <c r="D36" s="14">
        <v>21.489851</v>
      </c>
      <c r="E36" s="4"/>
    </row>
    <row r="37" spans="1:5" ht="12.75">
      <c r="A37" s="3" t="s">
        <v>13</v>
      </c>
      <c r="B37" s="3" t="s">
        <v>3</v>
      </c>
      <c r="C37" s="13">
        <v>41151</v>
      </c>
      <c r="D37" s="14">
        <v>23.71850014</v>
      </c>
      <c r="E37" s="4"/>
    </row>
    <row r="38" spans="1:5" ht="12.75">
      <c r="A38" s="3" t="s">
        <v>13</v>
      </c>
      <c r="B38" s="3" t="s">
        <v>3</v>
      </c>
      <c r="C38" s="13">
        <v>41152</v>
      </c>
      <c r="D38" s="14">
        <v>18.62207222</v>
      </c>
      <c r="E38" s="4"/>
    </row>
    <row r="39" spans="1:5" ht="12.75">
      <c r="A39" s="24" t="s">
        <v>5</v>
      </c>
      <c r="B39" s="25"/>
      <c r="C39" s="25"/>
      <c r="D39" s="5"/>
      <c r="E39" s="15">
        <f>COUNT(D8:D38)</f>
        <v>31</v>
      </c>
    </row>
    <row r="40" spans="1:5" ht="26.25" customHeight="1">
      <c r="A40" s="24" t="s">
        <v>7</v>
      </c>
      <c r="B40" s="26"/>
      <c r="C40" s="26"/>
      <c r="D40" s="26"/>
      <c r="E40" s="16">
        <f>юли!E40+август!E39</f>
        <v>238</v>
      </c>
    </row>
    <row r="41" spans="1:5" ht="12.75">
      <c r="A41" s="20" t="s">
        <v>4</v>
      </c>
      <c r="B41" s="21"/>
      <c r="C41" s="21"/>
      <c r="D41" s="17"/>
      <c r="E41" s="12">
        <f>AVERAGE(D8:D38)</f>
        <v>27.045551023870967</v>
      </c>
    </row>
    <row r="42" spans="1:5" ht="12.75" customHeight="1">
      <c r="A42" s="20" t="s">
        <v>8</v>
      </c>
      <c r="B42" s="21"/>
      <c r="C42" s="21"/>
      <c r="D42" s="17"/>
      <c r="E42" s="12">
        <f>E40/244*100</f>
        <v>97.54098360655738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4">
      <selection activeCell="D25" sqref="D25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8" t="s">
        <v>17</v>
      </c>
      <c r="B1" s="19"/>
      <c r="C1" s="19"/>
      <c r="D1" s="19"/>
      <c r="E1" s="19"/>
    </row>
    <row r="4" spans="1:5" ht="12.75">
      <c r="A4" s="22" t="s">
        <v>6</v>
      </c>
      <c r="B4" s="22"/>
      <c r="C4" s="22"/>
      <c r="D4" s="22"/>
      <c r="E4" s="22"/>
    </row>
    <row r="5" spans="1:5" ht="15.75">
      <c r="A5" s="23" t="s">
        <v>10</v>
      </c>
      <c r="B5" s="23"/>
      <c r="C5" s="23"/>
      <c r="D5" s="23"/>
      <c r="E5" s="23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41153</v>
      </c>
      <c r="D8" s="14">
        <v>15.82780361</v>
      </c>
      <c r="E8" s="4"/>
    </row>
    <row r="9" spans="1:5" ht="12.75">
      <c r="A9" s="3" t="s">
        <v>13</v>
      </c>
      <c r="B9" s="3" t="s">
        <v>3</v>
      </c>
      <c r="C9" s="13">
        <v>41154</v>
      </c>
      <c r="D9" s="14">
        <v>21.62446404</v>
      </c>
      <c r="E9" s="4"/>
    </row>
    <row r="10" spans="1:5" ht="12.75">
      <c r="A10" s="3" t="s">
        <v>13</v>
      </c>
      <c r="B10" s="3" t="s">
        <v>3</v>
      </c>
      <c r="C10" s="13">
        <v>41155</v>
      </c>
      <c r="D10" s="14">
        <v>22.9665699</v>
      </c>
      <c r="E10" s="4"/>
    </row>
    <row r="11" spans="1:5" ht="12.75">
      <c r="A11" s="3" t="s">
        <v>13</v>
      </c>
      <c r="B11" s="3" t="s">
        <v>3</v>
      </c>
      <c r="C11" s="13">
        <v>41156</v>
      </c>
      <c r="D11" s="14">
        <v>20.9459095</v>
      </c>
      <c r="E11" s="4"/>
    </row>
    <row r="12" spans="1:5" ht="12.75">
      <c r="A12" s="3" t="s">
        <v>13</v>
      </c>
      <c r="B12" s="3" t="s">
        <v>3</v>
      </c>
      <c r="C12" s="13">
        <v>41157</v>
      </c>
      <c r="D12" s="14">
        <v>23.2031498</v>
      </c>
      <c r="E12" s="4"/>
    </row>
    <row r="13" spans="1:5" ht="12.75">
      <c r="A13" s="3" t="s">
        <v>13</v>
      </c>
      <c r="B13" s="3" t="s">
        <v>3</v>
      </c>
      <c r="C13" s="13">
        <v>41158</v>
      </c>
      <c r="D13" s="14">
        <v>27.56707764</v>
      </c>
      <c r="E13" s="4"/>
    </row>
    <row r="14" spans="1:5" ht="12.75">
      <c r="A14" s="3" t="s">
        <v>13</v>
      </c>
      <c r="B14" s="3" t="s">
        <v>3</v>
      </c>
      <c r="C14" s="13">
        <v>41159</v>
      </c>
      <c r="D14" s="14">
        <v>35.7539978</v>
      </c>
      <c r="E14" s="4"/>
    </row>
    <row r="15" spans="1:5" ht="12.75">
      <c r="A15" s="3" t="s">
        <v>13</v>
      </c>
      <c r="B15" s="3" t="s">
        <v>3</v>
      </c>
      <c r="C15" s="13">
        <v>41160</v>
      </c>
      <c r="D15" s="14">
        <v>24.67879486</v>
      </c>
      <c r="E15" s="4"/>
    </row>
    <row r="16" spans="1:5" ht="12.75">
      <c r="A16" s="3" t="s">
        <v>13</v>
      </c>
      <c r="B16" s="3" t="s">
        <v>3</v>
      </c>
      <c r="C16" s="13">
        <v>41161</v>
      </c>
      <c r="D16" s="14">
        <v>17.9577198</v>
      </c>
      <c r="E16" s="4"/>
    </row>
    <row r="17" spans="1:5" ht="12.75">
      <c r="A17" s="3" t="s">
        <v>13</v>
      </c>
      <c r="B17" s="3" t="s">
        <v>3</v>
      </c>
      <c r="C17" s="13">
        <v>41162</v>
      </c>
      <c r="D17" s="14">
        <v>19.52273941</v>
      </c>
      <c r="E17" s="4"/>
    </row>
    <row r="18" spans="1:5" ht="12.75">
      <c r="A18" s="3" t="s">
        <v>13</v>
      </c>
      <c r="B18" s="3" t="s">
        <v>3</v>
      </c>
      <c r="C18" s="13">
        <v>41163</v>
      </c>
      <c r="D18" s="14">
        <v>17.22845268</v>
      </c>
      <c r="E18" s="4"/>
    </row>
    <row r="19" spans="1:5" ht="12.75">
      <c r="A19" s="3" t="s">
        <v>13</v>
      </c>
      <c r="B19" s="3" t="s">
        <v>3</v>
      </c>
      <c r="C19" s="13">
        <v>41164</v>
      </c>
      <c r="D19" s="14">
        <v>15.22618198</v>
      </c>
      <c r="E19" s="4"/>
    </row>
    <row r="20" spans="1:5" ht="12.75">
      <c r="A20" s="3" t="s">
        <v>13</v>
      </c>
      <c r="B20" s="3" t="s">
        <v>3</v>
      </c>
      <c r="C20" s="13">
        <v>41165</v>
      </c>
      <c r="D20" s="14">
        <v>26.64860725</v>
      </c>
      <c r="E20" s="4"/>
    </row>
    <row r="21" spans="1:5" ht="12.75">
      <c r="A21" s="3" t="s">
        <v>13</v>
      </c>
      <c r="B21" s="3" t="s">
        <v>3</v>
      </c>
      <c r="C21" s="13">
        <v>41166</v>
      </c>
      <c r="D21" s="14">
        <v>23.66804695</v>
      </c>
      <c r="E21" s="4"/>
    </row>
    <row r="22" spans="1:5" ht="12.75">
      <c r="A22" s="3" t="s">
        <v>13</v>
      </c>
      <c r="B22" s="3" t="s">
        <v>3</v>
      </c>
      <c r="C22" s="13">
        <v>41167</v>
      </c>
      <c r="D22" s="14">
        <v>18.91222954</v>
      </c>
      <c r="E22" s="4"/>
    </row>
    <row r="23" spans="1:5" ht="12.75">
      <c r="A23" s="3" t="s">
        <v>13</v>
      </c>
      <c r="B23" s="3" t="s">
        <v>3</v>
      </c>
      <c r="C23" s="13">
        <v>41168</v>
      </c>
      <c r="D23" s="14">
        <v>18.09079742</v>
      </c>
      <c r="E23" s="4"/>
    </row>
    <row r="24" spans="1:5" ht="12.75">
      <c r="A24" s="3" t="s">
        <v>13</v>
      </c>
      <c r="B24" s="3" t="s">
        <v>3</v>
      </c>
      <c r="C24" s="13">
        <v>41169</v>
      </c>
      <c r="D24" s="14">
        <v>24.2386322</v>
      </c>
      <c r="E24" s="4"/>
    </row>
    <row r="25" spans="1:5" ht="12.75">
      <c r="A25" s="3" t="s">
        <v>13</v>
      </c>
      <c r="B25" s="3" t="s">
        <v>3</v>
      </c>
      <c r="C25" s="13">
        <v>41170</v>
      </c>
      <c r="D25" s="14"/>
      <c r="E25" s="4"/>
    </row>
    <row r="26" spans="1:5" ht="12.75">
      <c r="A26" s="3" t="s">
        <v>13</v>
      </c>
      <c r="B26" s="3" t="s">
        <v>3</v>
      </c>
      <c r="C26" s="13">
        <v>41171</v>
      </c>
      <c r="D26" s="14">
        <v>26.63181114</v>
      </c>
      <c r="E26" s="4"/>
    </row>
    <row r="27" spans="1:5" ht="12.75">
      <c r="A27" s="3" t="s">
        <v>13</v>
      </c>
      <c r="B27" s="3" t="s">
        <v>3</v>
      </c>
      <c r="C27" s="13">
        <v>41172</v>
      </c>
      <c r="D27" s="14">
        <v>30.19224358</v>
      </c>
      <c r="E27" s="4"/>
    </row>
    <row r="28" spans="1:5" ht="12.75">
      <c r="A28" s="3" t="s">
        <v>13</v>
      </c>
      <c r="B28" s="3" t="s">
        <v>3</v>
      </c>
      <c r="C28" s="13">
        <v>41173</v>
      </c>
      <c r="D28" s="14">
        <v>6.587397099</v>
      </c>
      <c r="E28" s="4"/>
    </row>
    <row r="29" spans="1:5" ht="12.75">
      <c r="A29" s="3" t="s">
        <v>13</v>
      </c>
      <c r="B29" s="3" t="s">
        <v>3</v>
      </c>
      <c r="C29" s="13">
        <v>41174</v>
      </c>
      <c r="D29" s="14">
        <v>13.26479721</v>
      </c>
      <c r="E29" s="4"/>
    </row>
    <row r="30" spans="1:5" ht="12.75">
      <c r="A30" s="3" t="s">
        <v>13</v>
      </c>
      <c r="B30" s="3" t="s">
        <v>3</v>
      </c>
      <c r="C30" s="13">
        <v>41175</v>
      </c>
      <c r="D30" s="14">
        <v>20.67974663</v>
      </c>
      <c r="E30" s="4"/>
    </row>
    <row r="31" spans="1:5" ht="12.75">
      <c r="A31" s="3" t="s">
        <v>13</v>
      </c>
      <c r="B31" s="3" t="s">
        <v>3</v>
      </c>
      <c r="C31" s="13">
        <v>41176</v>
      </c>
      <c r="D31" s="14">
        <v>28.847826</v>
      </c>
      <c r="E31" s="4"/>
    </row>
    <row r="32" spans="1:5" ht="12.75">
      <c r="A32" s="3" t="s">
        <v>13</v>
      </c>
      <c r="B32" s="3" t="s">
        <v>3</v>
      </c>
      <c r="C32" s="13">
        <v>41177</v>
      </c>
      <c r="D32" s="14">
        <v>28.82338524</v>
      </c>
      <c r="E32" s="4"/>
    </row>
    <row r="33" spans="1:5" ht="12.75">
      <c r="A33" s="3" t="s">
        <v>13</v>
      </c>
      <c r="B33" s="3" t="s">
        <v>3</v>
      </c>
      <c r="C33" s="13">
        <v>41178</v>
      </c>
      <c r="D33" s="14">
        <v>28.5088253</v>
      </c>
      <c r="E33" s="4"/>
    </row>
    <row r="34" spans="1:5" ht="12.75">
      <c r="A34" s="3" t="s">
        <v>13</v>
      </c>
      <c r="B34" s="3" t="s">
        <v>3</v>
      </c>
      <c r="C34" s="13">
        <v>41179</v>
      </c>
      <c r="D34" s="14">
        <v>25.72171593</v>
      </c>
      <c r="E34" s="4"/>
    </row>
    <row r="35" spans="1:5" ht="12.75">
      <c r="A35" s="3" t="s">
        <v>13</v>
      </c>
      <c r="B35" s="3" t="s">
        <v>3</v>
      </c>
      <c r="C35" s="13">
        <v>41180</v>
      </c>
      <c r="D35" s="14">
        <v>43.38277817</v>
      </c>
      <c r="E35" s="4"/>
    </row>
    <row r="36" spans="1:5" ht="12.75">
      <c r="A36" s="3" t="s">
        <v>13</v>
      </c>
      <c r="B36" s="3" t="s">
        <v>3</v>
      </c>
      <c r="C36" s="13">
        <v>41181</v>
      </c>
      <c r="D36" s="14">
        <v>27.14138031</v>
      </c>
      <c r="E36" s="4"/>
    </row>
    <row r="37" spans="1:5" ht="12.75">
      <c r="A37" s="3" t="s">
        <v>13</v>
      </c>
      <c r="B37" s="3" t="s">
        <v>3</v>
      </c>
      <c r="C37" s="13">
        <v>41182</v>
      </c>
      <c r="D37" s="14">
        <v>28.70033836</v>
      </c>
      <c r="E37" s="4"/>
    </row>
    <row r="38" spans="1:5" ht="12.75" hidden="1">
      <c r="A38" s="3"/>
      <c r="B38" s="3"/>
      <c r="C38" s="13"/>
      <c r="D38" s="14"/>
      <c r="E38" s="4"/>
    </row>
    <row r="39" spans="1:5" ht="12.75">
      <c r="A39" s="24" t="s">
        <v>5</v>
      </c>
      <c r="B39" s="25"/>
      <c r="C39" s="25"/>
      <c r="D39" s="5"/>
      <c r="E39" s="15">
        <f>COUNT(D8:D38)</f>
        <v>29</v>
      </c>
    </row>
    <row r="40" spans="1:5" ht="26.25" customHeight="1">
      <c r="A40" s="24" t="s">
        <v>7</v>
      </c>
      <c r="B40" s="26"/>
      <c r="C40" s="26"/>
      <c r="D40" s="26"/>
      <c r="E40" s="16">
        <f>август!E40+септември!E39</f>
        <v>267</v>
      </c>
    </row>
    <row r="41" spans="1:5" ht="12.75">
      <c r="A41" s="20" t="s">
        <v>4</v>
      </c>
      <c r="B41" s="21"/>
      <c r="C41" s="21"/>
      <c r="D41" s="17"/>
      <c r="E41" s="12">
        <f>AVERAGE(D8:D38)</f>
        <v>23.53597997755173</v>
      </c>
    </row>
    <row r="42" spans="1:5" ht="12.75" customHeight="1">
      <c r="A42" s="20" t="s">
        <v>8</v>
      </c>
      <c r="B42" s="21"/>
      <c r="C42" s="21"/>
      <c r="D42" s="17"/>
      <c r="E42" s="12">
        <f>E40/274*100</f>
        <v>97.44525547445255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2012-10-09T10:22:00Z</cp:lastPrinted>
  <dcterms:created xsi:type="dcterms:W3CDTF">2006-04-10T12:04:11Z</dcterms:created>
  <dcterms:modified xsi:type="dcterms:W3CDTF">2013-01-22T15:12:51Z</dcterms:modified>
  <cp:category/>
  <cp:version/>
  <cp:contentType/>
  <cp:contentStatus/>
</cp:coreProperties>
</file>