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9065" windowHeight="12690" activeTab="10"/>
  </bookViews>
  <sheets>
    <sheet name="януари" sheetId="1" r:id="rId1"/>
    <sheet name="февруари" sheetId="2" r:id="rId2"/>
    <sheet name="март" sheetId="3" r:id="rId3"/>
    <sheet name="април" sheetId="4" r:id="rId4"/>
    <sheet name="май" sheetId="5" r:id="rId5"/>
    <sheet name="юни" sheetId="6" r:id="rId6"/>
    <sheet name="юли" sheetId="7" r:id="rId7"/>
    <sheet name="август" sheetId="8" r:id="rId8"/>
    <sheet name="септември" sheetId="9" r:id="rId9"/>
    <sheet name="октомври" sheetId="10" r:id="rId10"/>
    <sheet name="ноември" sheetId="11" r:id="rId11"/>
    <sheet name="декември" sheetId="12" r:id="rId12"/>
  </sheets>
  <definedNames/>
  <calcPr fullCalcOnLoad="1"/>
</workbook>
</file>

<file path=xl/sharedStrings.xml><?xml version="1.0" encoding="utf-8"?>
<sst xmlns="http://schemas.openxmlformats.org/spreadsheetml/2006/main" count="888" uniqueCount="26">
  <si>
    <t>Пункт</t>
  </si>
  <si>
    <t>Община</t>
  </si>
  <si>
    <t>Измерена 
концентрация
µg/m3</t>
  </si>
  <si>
    <t>Пловдив</t>
  </si>
  <si>
    <t>Средномесечна концентрация</t>
  </si>
  <si>
    <t>Брой регистрирани данни (за 24 часа) през месеца:</t>
  </si>
  <si>
    <t>ФИНИ ПРАХОВИ ЧАСТИЦИ /ФПЧ/</t>
  </si>
  <si>
    <t>Брой регистрирани данни  (за 24 часа)
 от началото на годината до момента:</t>
  </si>
  <si>
    <t>Времеви обхавт (%)</t>
  </si>
  <si>
    <t>дата</t>
  </si>
  <si>
    <r>
      <t xml:space="preserve">ФПЧ </t>
    </r>
    <r>
      <rPr>
        <vertAlign val="subscript"/>
        <sz val="10"/>
        <rFont val="Arial"/>
        <family val="2"/>
      </rPr>
      <t>2.5</t>
    </r>
  </si>
  <si>
    <t>Забележка</t>
  </si>
  <si>
    <t>115678419
АИС "Каменица"</t>
  </si>
  <si>
    <t>АИС "Каменица"</t>
  </si>
  <si>
    <t>Данни за измерени концентрации на прахови частици в пунктовете за мониторинг 
на територията на РИОСВ - Пловдив за м. януари 2017 г.</t>
  </si>
  <si>
    <t>Данни за измерени концентрации на прахови частици в пунктовете за мониторинг 
на територията на РИОСВ - Пловдив за м. февруари 2017 г.</t>
  </si>
  <si>
    <t>Данни за измерени концентрации на прахови частици в пунктовете за мониторинг 
на територията на РИОСВ - Пловдив за м. март 2017 г.</t>
  </si>
  <si>
    <t>Данни за измерени концентрации на прахови частици в пунктовете за мониторинг 
на територията на РИОСВ - Пловдив за м. април 2017 г.</t>
  </si>
  <si>
    <t>Данни за измерени концентрации на прахови частици в пунктовете за мониторинг 
на територията на РИОСВ - Пловдив за м. май 2017 г.</t>
  </si>
  <si>
    <t>Данни за измерени концентрации на прахови частици в пунктовете за мониторинг 
на територията на РИОСВ - Пловдив за м. юни 2017 г.</t>
  </si>
  <si>
    <t>Данни за измерени концентрации на прахови частици в пунктовете за мониторинг 
на територията на РИОСВ - Пловдив за м. юли 2017 г.</t>
  </si>
  <si>
    <t>Данни за измерени концентрации на прахови частици в пунктовете за мониторинг 
на територията на РИОСВ - Пловдив за м. август 2017 г.</t>
  </si>
  <si>
    <t>Данни за измерени концентрации на прахови частици в пунктовете за мониторинг 
на територията на РИОСВ - Пловдив за м. септември 2017 г.</t>
  </si>
  <si>
    <t>Данни за измерени концентрации на прахови частици в пунктовете за мониторинг 
на територията на РИОСВ - Пловдив за м. октомври 2017 г.</t>
  </si>
  <si>
    <t>Данни за измерени концентрации на прахови частици в пунктовете за мониторинг 
на територията на РИОСВ - Пловдив за м. ноември 2017 г.</t>
  </si>
  <si>
    <t>Данни за измерени концентрации на прахови частици в пунктовете за мониторинг 
на територията на РИОСВ - Пловдив за м. декември 2017 г.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</si>
</sst>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/yyyy"/>
    <numFmt numFmtId="181" formatCode="0.000"/>
    <numFmt numFmtId="182" formatCode="[$-402]dd\ mmmm\ yyyy\ &quot;г.&quot;"/>
    <numFmt numFmtId="183" formatCode="[$-402]dd\ mmmm\ yyyy\ &quot;г.&quot;;@"/>
    <numFmt numFmtId="184" formatCode="0.0"/>
    <numFmt numFmtId="185" formatCode="0.0000"/>
    <numFmt numFmtId="186" formatCode="0.00000"/>
    <numFmt numFmtId="187" formatCode="0.0000000"/>
    <numFmt numFmtId="188" formatCode="dd/m/yyyy\ &quot;г.&quot;;@"/>
    <numFmt numFmtId="189" formatCode="&quot;Да&quot;;&quot;Да&quot;;&quot;Не&quot;"/>
    <numFmt numFmtId="190" formatCode="&quot;Истина&quot;;&quot; Истина &quot;;&quot; Неистина &quot;"/>
    <numFmt numFmtId="191" formatCode="&quot;Включено&quot;;&quot; Включено &quot;;&quot; Изключено &quot;"/>
    <numFmt numFmtId="192" formatCode="[$¥€-2]\ #,##0.00_);[Red]\([$¥€-2]\ #,##0.00\)"/>
  </numFmts>
  <fonts count="38">
    <font>
      <sz val="10"/>
      <name val="Arial"/>
      <family val="0"/>
    </font>
    <font>
      <vertAlign val="subscript"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181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wrapText="1"/>
    </xf>
    <xf numFmtId="183" fontId="0" fillId="0" borderId="10" xfId="0" applyNumberFormat="1" applyBorder="1" applyAlignment="1">
      <alignment horizontal="center" vertical="center" wrapText="1"/>
    </xf>
    <xf numFmtId="183" fontId="0" fillId="0" borderId="10" xfId="0" applyNumberFormat="1" applyBorder="1" applyAlignment="1">
      <alignment horizontal="center"/>
    </xf>
    <xf numFmtId="183" fontId="0" fillId="0" borderId="0" xfId="0" applyNumberFormat="1" applyAlignment="1">
      <alignment horizontal="center"/>
    </xf>
    <xf numFmtId="184" fontId="0" fillId="0" borderId="11" xfId="0" applyNumberFormat="1" applyBorder="1" applyAlignment="1">
      <alignment horizontal="right"/>
    </xf>
    <xf numFmtId="14" fontId="0" fillId="0" borderId="10" xfId="0" applyNumberFormat="1" applyBorder="1" applyAlignment="1">
      <alignment horizontal="center"/>
    </xf>
    <xf numFmtId="18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84" fontId="2" fillId="0" borderId="11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0" fillId="0" borderId="0" xfId="0" applyNumberForma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12" xfId="0" applyBorder="1" applyAlignment="1">
      <alignment horizontal="left" vertical="justify" wrapText="1"/>
    </xf>
    <xf numFmtId="0" fontId="0" fillId="0" borderId="13" xfId="0" applyBorder="1" applyAlignment="1">
      <alignment horizontal="left" vertical="justify" wrapText="1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horizontal="left" vertical="justify"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view="pageBreakPreview" zoomScaleSheetLayoutView="100" zoomScalePageLayoutView="0" workbookViewId="0" topLeftCell="A13">
      <selection activeCell="D39" sqref="D39"/>
    </sheetView>
  </sheetViews>
  <sheetFormatPr defaultColWidth="9.140625" defaultRowHeight="12.75"/>
  <cols>
    <col min="1" max="1" width="20.00390625" style="0" bestFit="1" customWidth="1"/>
    <col min="2" max="2" width="12.140625" style="0" customWidth="1"/>
    <col min="3" max="3" width="17.28125" style="11" customWidth="1"/>
    <col min="4" max="4" width="11.28125" style="7" customWidth="1"/>
    <col min="5" max="5" width="14.00390625" style="0" customWidth="1"/>
    <col min="6" max="6" width="11.8515625" style="0" customWidth="1"/>
  </cols>
  <sheetData>
    <row r="1" spans="1:5" ht="35.25" customHeight="1">
      <c r="A1" s="19" t="s">
        <v>14</v>
      </c>
      <c r="B1" s="20"/>
      <c r="C1" s="20"/>
      <c r="D1" s="20"/>
      <c r="E1" s="20"/>
    </row>
    <row r="4" spans="1:5" ht="12.75">
      <c r="A4" s="23" t="s">
        <v>6</v>
      </c>
      <c r="B4" s="23"/>
      <c r="C4" s="23"/>
      <c r="D4" s="23"/>
      <c r="E4" s="23"/>
    </row>
    <row r="5" spans="1:5" ht="15.75">
      <c r="A5" s="24" t="s">
        <v>10</v>
      </c>
      <c r="B5" s="24"/>
      <c r="C5" s="24"/>
      <c r="D5" s="24"/>
      <c r="E5" s="24"/>
    </row>
    <row r="6" spans="1:5" ht="51">
      <c r="A6" s="1" t="s">
        <v>0</v>
      </c>
      <c r="B6" s="1" t="s">
        <v>1</v>
      </c>
      <c r="C6" s="9" t="s">
        <v>9</v>
      </c>
      <c r="D6" s="6" t="s">
        <v>2</v>
      </c>
      <c r="E6" s="2" t="s">
        <v>11</v>
      </c>
    </row>
    <row r="7" spans="1:5" ht="33.75" customHeight="1">
      <c r="A7" s="8" t="s">
        <v>12</v>
      </c>
      <c r="B7" s="3"/>
      <c r="C7" s="10"/>
      <c r="D7" s="5"/>
      <c r="E7" s="4"/>
    </row>
    <row r="8" spans="1:5" ht="12.75">
      <c r="A8" s="3" t="s">
        <v>13</v>
      </c>
      <c r="B8" s="3" t="s">
        <v>3</v>
      </c>
      <c r="C8" s="13">
        <v>42736</v>
      </c>
      <c r="D8" s="14">
        <v>39</v>
      </c>
      <c r="E8" s="4"/>
    </row>
    <row r="9" spans="1:5" ht="12.75">
      <c r="A9" s="3" t="s">
        <v>13</v>
      </c>
      <c r="B9" s="3" t="s">
        <v>3</v>
      </c>
      <c r="C9" s="13">
        <v>42737</v>
      </c>
      <c r="D9" s="14">
        <v>80</v>
      </c>
      <c r="E9" s="4"/>
    </row>
    <row r="10" spans="1:5" ht="12.75">
      <c r="A10" s="3" t="s">
        <v>13</v>
      </c>
      <c r="B10" s="3" t="s">
        <v>3</v>
      </c>
      <c r="C10" s="13">
        <v>42738</v>
      </c>
      <c r="D10" s="14">
        <v>121</v>
      </c>
      <c r="E10" s="4"/>
    </row>
    <row r="11" spans="1:5" ht="12.75">
      <c r="A11" s="3" t="s">
        <v>13</v>
      </c>
      <c r="B11" s="3" t="s">
        <v>3</v>
      </c>
      <c r="C11" s="13">
        <v>42739</v>
      </c>
      <c r="D11" s="14">
        <v>97</v>
      </c>
      <c r="E11" s="4"/>
    </row>
    <row r="12" spans="1:5" ht="12.75">
      <c r="A12" s="3" t="s">
        <v>13</v>
      </c>
      <c r="B12" s="3" t="s">
        <v>3</v>
      </c>
      <c r="C12" s="13">
        <v>42740</v>
      </c>
      <c r="D12" s="14">
        <v>106</v>
      </c>
      <c r="E12" s="4"/>
    </row>
    <row r="13" spans="1:5" ht="12.75">
      <c r="A13" s="3" t="s">
        <v>13</v>
      </c>
      <c r="B13" s="3" t="s">
        <v>3</v>
      </c>
      <c r="C13" s="13">
        <v>42741</v>
      </c>
      <c r="D13" s="14">
        <v>18</v>
      </c>
      <c r="E13" s="4"/>
    </row>
    <row r="14" spans="1:5" ht="12.75">
      <c r="A14" s="3" t="s">
        <v>13</v>
      </c>
      <c r="B14" s="3" t="s">
        <v>3</v>
      </c>
      <c r="C14" s="13">
        <v>42742</v>
      </c>
      <c r="D14" s="14">
        <v>19</v>
      </c>
      <c r="E14" s="4"/>
    </row>
    <row r="15" spans="1:5" ht="12.75">
      <c r="A15" s="3" t="s">
        <v>13</v>
      </c>
      <c r="B15" s="3" t="s">
        <v>3</v>
      </c>
      <c r="C15" s="13">
        <v>42743</v>
      </c>
      <c r="D15" s="14">
        <v>22</v>
      </c>
      <c r="E15" s="4"/>
    </row>
    <row r="16" spans="1:5" ht="12.75">
      <c r="A16" s="3" t="s">
        <v>13</v>
      </c>
      <c r="B16" s="3" t="s">
        <v>3</v>
      </c>
      <c r="C16" s="13">
        <v>42744</v>
      </c>
      <c r="D16" s="14">
        <v>30</v>
      </c>
      <c r="E16" s="4"/>
    </row>
    <row r="17" spans="1:5" ht="12.75">
      <c r="A17" s="3" t="s">
        <v>13</v>
      </c>
      <c r="B17" s="3" t="s">
        <v>3</v>
      </c>
      <c r="C17" s="13">
        <v>42745</v>
      </c>
      <c r="D17" s="14">
        <v>39</v>
      </c>
      <c r="E17" s="4"/>
    </row>
    <row r="18" spans="1:5" ht="12.75">
      <c r="A18" s="3" t="s">
        <v>13</v>
      </c>
      <c r="B18" s="3" t="s">
        <v>3</v>
      </c>
      <c r="C18" s="13">
        <v>42746</v>
      </c>
      <c r="D18" s="14">
        <v>61</v>
      </c>
      <c r="E18" s="4"/>
    </row>
    <row r="19" spans="1:5" ht="12.75">
      <c r="A19" s="3" t="s">
        <v>13</v>
      </c>
      <c r="B19" s="3" t="s">
        <v>3</v>
      </c>
      <c r="C19" s="13">
        <v>42747</v>
      </c>
      <c r="D19" s="14">
        <v>40</v>
      </c>
      <c r="E19" s="4"/>
    </row>
    <row r="20" spans="1:5" ht="12.75">
      <c r="A20" s="3" t="s">
        <v>13</v>
      </c>
      <c r="B20" s="3" t="s">
        <v>3</v>
      </c>
      <c r="C20" s="13">
        <v>42748</v>
      </c>
      <c r="D20" s="14">
        <v>75</v>
      </c>
      <c r="E20" s="4"/>
    </row>
    <row r="21" spans="1:5" ht="12.75">
      <c r="A21" s="3" t="s">
        <v>13</v>
      </c>
      <c r="B21" s="3" t="s">
        <v>3</v>
      </c>
      <c r="C21" s="13">
        <v>42749</v>
      </c>
      <c r="D21" s="14">
        <v>116</v>
      </c>
      <c r="E21" s="4"/>
    </row>
    <row r="22" spans="1:5" ht="12.75">
      <c r="A22" s="3" t="s">
        <v>13</v>
      </c>
      <c r="B22" s="3" t="s">
        <v>3</v>
      </c>
      <c r="C22" s="13">
        <v>42750</v>
      </c>
      <c r="D22" s="14">
        <v>40</v>
      </c>
      <c r="E22" s="4"/>
    </row>
    <row r="23" spans="1:5" ht="12.75">
      <c r="A23" s="3" t="s">
        <v>13</v>
      </c>
      <c r="B23" s="3" t="s">
        <v>3</v>
      </c>
      <c r="C23" s="13">
        <v>42751</v>
      </c>
      <c r="D23" s="14">
        <v>89</v>
      </c>
      <c r="E23" s="4"/>
    </row>
    <row r="24" spans="1:5" ht="12.75">
      <c r="A24" s="3" t="s">
        <v>13</v>
      </c>
      <c r="B24" s="3" t="s">
        <v>3</v>
      </c>
      <c r="C24" s="13">
        <v>42752</v>
      </c>
      <c r="D24" s="14">
        <v>106</v>
      </c>
      <c r="E24" s="4"/>
    </row>
    <row r="25" spans="1:5" ht="12.75">
      <c r="A25" s="3" t="s">
        <v>13</v>
      </c>
      <c r="B25" s="3" t="s">
        <v>3</v>
      </c>
      <c r="C25" s="13">
        <v>42753</v>
      </c>
      <c r="D25" s="14">
        <v>38</v>
      </c>
      <c r="E25" s="4"/>
    </row>
    <row r="26" spans="1:5" ht="12.75">
      <c r="A26" s="3" t="s">
        <v>13</v>
      </c>
      <c r="B26" s="3" t="s">
        <v>3</v>
      </c>
      <c r="C26" s="13">
        <v>42754</v>
      </c>
      <c r="D26" s="14">
        <v>33</v>
      </c>
      <c r="E26" s="4"/>
    </row>
    <row r="27" spans="1:5" ht="12.75">
      <c r="A27" s="3" t="s">
        <v>13</v>
      </c>
      <c r="B27" s="3" t="s">
        <v>3</v>
      </c>
      <c r="C27" s="13">
        <v>42755</v>
      </c>
      <c r="D27" s="14">
        <v>59</v>
      </c>
      <c r="E27" s="4"/>
    </row>
    <row r="28" spans="1:5" ht="12.75">
      <c r="A28" s="3" t="s">
        <v>13</v>
      </c>
      <c r="B28" s="3" t="s">
        <v>3</v>
      </c>
      <c r="C28" s="13">
        <v>42756</v>
      </c>
      <c r="D28" s="14">
        <v>60</v>
      </c>
      <c r="E28" s="4"/>
    </row>
    <row r="29" spans="1:5" ht="12.75">
      <c r="A29" s="3" t="s">
        <v>13</v>
      </c>
      <c r="B29" s="3" t="s">
        <v>3</v>
      </c>
      <c r="C29" s="13">
        <v>42757</v>
      </c>
      <c r="D29" s="14">
        <v>120</v>
      </c>
      <c r="E29" s="4"/>
    </row>
    <row r="30" spans="1:5" ht="12.75">
      <c r="A30" s="3" t="s">
        <v>13</v>
      </c>
      <c r="B30" s="3" t="s">
        <v>3</v>
      </c>
      <c r="C30" s="13">
        <v>42758</v>
      </c>
      <c r="D30" s="14">
        <v>106</v>
      </c>
      <c r="E30" s="4"/>
    </row>
    <row r="31" spans="1:5" ht="12.75">
      <c r="A31" s="3" t="s">
        <v>13</v>
      </c>
      <c r="B31" s="3" t="s">
        <v>3</v>
      </c>
      <c r="C31" s="13">
        <v>42759</v>
      </c>
      <c r="D31" s="14">
        <v>59</v>
      </c>
      <c r="E31" s="4"/>
    </row>
    <row r="32" spans="1:5" ht="12.75">
      <c r="A32" s="3" t="s">
        <v>13</v>
      </c>
      <c r="B32" s="3" t="s">
        <v>3</v>
      </c>
      <c r="C32" s="13">
        <v>42760</v>
      </c>
      <c r="D32" s="14">
        <v>28</v>
      </c>
      <c r="E32" s="4"/>
    </row>
    <row r="33" spans="1:5" ht="12.75">
      <c r="A33" s="3" t="s">
        <v>13</v>
      </c>
      <c r="B33" s="3" t="s">
        <v>3</v>
      </c>
      <c r="C33" s="13">
        <v>42761</v>
      </c>
      <c r="D33" s="14">
        <v>53</v>
      </c>
      <c r="E33" s="4"/>
    </row>
    <row r="34" spans="1:5" ht="12.75">
      <c r="A34" s="3" t="s">
        <v>13</v>
      </c>
      <c r="B34" s="3" t="s">
        <v>3</v>
      </c>
      <c r="C34" s="13">
        <v>42762</v>
      </c>
      <c r="D34" s="14">
        <v>123</v>
      </c>
      <c r="E34" s="4"/>
    </row>
    <row r="35" spans="1:5" ht="12.75">
      <c r="A35" s="3" t="s">
        <v>13</v>
      </c>
      <c r="B35" s="3" t="s">
        <v>3</v>
      </c>
      <c r="C35" s="13">
        <v>42763</v>
      </c>
      <c r="D35" s="14">
        <v>139</v>
      </c>
      <c r="E35" s="4"/>
    </row>
    <row r="36" spans="1:5" ht="12.75">
      <c r="A36" s="3" t="s">
        <v>13</v>
      </c>
      <c r="B36" s="3" t="s">
        <v>3</v>
      </c>
      <c r="C36" s="13">
        <v>42764</v>
      </c>
      <c r="D36" s="14">
        <v>156</v>
      </c>
      <c r="E36" s="4"/>
    </row>
    <row r="37" spans="1:5" ht="12.75">
      <c r="A37" s="3" t="s">
        <v>13</v>
      </c>
      <c r="B37" s="3" t="s">
        <v>3</v>
      </c>
      <c r="C37" s="13">
        <v>42765</v>
      </c>
      <c r="D37" s="14">
        <v>116</v>
      </c>
      <c r="E37" s="4"/>
    </row>
    <row r="38" spans="1:5" ht="12.75">
      <c r="A38" s="3" t="s">
        <v>13</v>
      </c>
      <c r="B38" s="3" t="s">
        <v>3</v>
      </c>
      <c r="C38" s="13">
        <v>42766</v>
      </c>
      <c r="D38" s="14">
        <v>110</v>
      </c>
      <c r="E38" s="4"/>
    </row>
    <row r="39" spans="1:5" ht="12.75">
      <c r="A39" s="25" t="s">
        <v>5</v>
      </c>
      <c r="B39" s="26"/>
      <c r="C39" s="26"/>
      <c r="D39" s="5"/>
      <c r="E39" s="15">
        <f>COUNT(D8:D38)</f>
        <v>31</v>
      </c>
    </row>
    <row r="40" spans="1:5" ht="26.25" customHeight="1">
      <c r="A40" s="25" t="s">
        <v>7</v>
      </c>
      <c r="B40" s="27"/>
      <c r="C40" s="27"/>
      <c r="D40" s="27"/>
      <c r="E40" s="16">
        <f>януари!E39</f>
        <v>31</v>
      </c>
    </row>
    <row r="41" spans="1:5" ht="12.75">
      <c r="A41" s="21" t="s">
        <v>4</v>
      </c>
      <c r="B41" s="22"/>
      <c r="C41" s="22"/>
      <c r="D41" s="17"/>
      <c r="E41" s="12">
        <f>AVERAGE(D8:D38)</f>
        <v>74.12903225806451</v>
      </c>
    </row>
    <row r="42" spans="1:5" ht="12.75" customHeight="1">
      <c r="A42" s="21" t="s">
        <v>8</v>
      </c>
      <c r="B42" s="22"/>
      <c r="C42" s="22"/>
      <c r="D42" s="17"/>
      <c r="E42" s="12">
        <f>E40/31*100</f>
        <v>100</v>
      </c>
    </row>
  </sheetData>
  <sheetProtection/>
  <mergeCells count="7">
    <mergeCell ref="A1:E1"/>
    <mergeCell ref="A41:C41"/>
    <mergeCell ref="A42:C42"/>
    <mergeCell ref="A4:E4"/>
    <mergeCell ref="A5:E5"/>
    <mergeCell ref="A39:C39"/>
    <mergeCell ref="A40:D40"/>
  </mergeCells>
  <printOptions/>
  <pageMargins left="0.75" right="0.75" top="1" bottom="1" header="0.5" footer="0.5"/>
  <pageSetup horizontalDpi="600" verticalDpi="600" orientation="portrait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2"/>
  <sheetViews>
    <sheetView view="pageBreakPreview" zoomScaleSheetLayoutView="100" zoomScalePageLayoutView="0" workbookViewId="0" topLeftCell="A4">
      <selection activeCell="D39" sqref="D39"/>
    </sheetView>
  </sheetViews>
  <sheetFormatPr defaultColWidth="9.140625" defaultRowHeight="12.75"/>
  <cols>
    <col min="1" max="1" width="20.00390625" style="0" bestFit="1" customWidth="1"/>
    <col min="2" max="2" width="12.140625" style="0" customWidth="1"/>
    <col min="3" max="3" width="17.28125" style="11" customWidth="1"/>
    <col min="4" max="4" width="11.28125" style="7" customWidth="1"/>
    <col min="5" max="5" width="14.00390625" style="0" customWidth="1"/>
    <col min="6" max="6" width="11.8515625" style="0" customWidth="1"/>
  </cols>
  <sheetData>
    <row r="1" spans="1:5" ht="35.25" customHeight="1">
      <c r="A1" s="19" t="s">
        <v>23</v>
      </c>
      <c r="B1" s="20"/>
      <c r="C1" s="20"/>
      <c r="D1" s="20"/>
      <c r="E1" s="20"/>
    </row>
    <row r="4" spans="1:5" ht="12.75">
      <c r="A4" s="23" t="s">
        <v>6</v>
      </c>
      <c r="B4" s="23"/>
      <c r="C4" s="23"/>
      <c r="D4" s="23"/>
      <c r="E4" s="23"/>
    </row>
    <row r="5" spans="1:5" ht="15.75">
      <c r="A5" s="24" t="s">
        <v>10</v>
      </c>
      <c r="B5" s="24"/>
      <c r="C5" s="24"/>
      <c r="D5" s="24"/>
      <c r="E5" s="24"/>
    </row>
    <row r="6" spans="1:5" ht="51">
      <c r="A6" s="1" t="s">
        <v>0</v>
      </c>
      <c r="B6" s="1" t="s">
        <v>1</v>
      </c>
      <c r="C6" s="9" t="s">
        <v>9</v>
      </c>
      <c r="D6" s="6" t="s">
        <v>2</v>
      </c>
      <c r="E6" s="2" t="s">
        <v>11</v>
      </c>
    </row>
    <row r="7" spans="1:5" ht="33.75" customHeight="1">
      <c r="A7" s="8" t="s">
        <v>12</v>
      </c>
      <c r="B7" s="3"/>
      <c r="C7" s="10"/>
      <c r="D7" s="5"/>
      <c r="E7" s="4"/>
    </row>
    <row r="8" spans="1:5" ht="12.75">
      <c r="A8" s="3" t="s">
        <v>13</v>
      </c>
      <c r="B8" s="3" t="s">
        <v>3</v>
      </c>
      <c r="C8" s="13">
        <v>43009</v>
      </c>
      <c r="D8" s="14">
        <v>14.3</v>
      </c>
      <c r="E8" s="4"/>
    </row>
    <row r="9" spans="1:5" ht="12.75">
      <c r="A9" s="3" t="s">
        <v>13</v>
      </c>
      <c r="B9" s="3" t="s">
        <v>3</v>
      </c>
      <c r="C9" s="13">
        <v>43010</v>
      </c>
      <c r="D9" s="14">
        <v>21</v>
      </c>
      <c r="E9" s="4"/>
    </row>
    <row r="10" spans="1:5" ht="12.75">
      <c r="A10" s="3" t="s">
        <v>13</v>
      </c>
      <c r="B10" s="3" t="s">
        <v>3</v>
      </c>
      <c r="C10" s="13">
        <v>43011</v>
      </c>
      <c r="D10" s="14">
        <v>21</v>
      </c>
      <c r="E10" s="4"/>
    </row>
    <row r="11" spans="1:5" ht="12.75">
      <c r="A11" s="3" t="s">
        <v>13</v>
      </c>
      <c r="B11" s="3" t="s">
        <v>3</v>
      </c>
      <c r="C11" s="13">
        <v>43012</v>
      </c>
      <c r="D11" s="14">
        <v>19</v>
      </c>
      <c r="E11" s="4"/>
    </row>
    <row r="12" spans="1:5" ht="12.75">
      <c r="A12" s="3" t="s">
        <v>13</v>
      </c>
      <c r="B12" s="3" t="s">
        <v>3</v>
      </c>
      <c r="C12" s="13">
        <v>43013</v>
      </c>
      <c r="D12" s="14">
        <v>16</v>
      </c>
      <c r="E12" s="4"/>
    </row>
    <row r="13" spans="1:5" ht="12.75">
      <c r="A13" s="3" t="s">
        <v>13</v>
      </c>
      <c r="B13" s="3" t="s">
        <v>3</v>
      </c>
      <c r="C13" s="13">
        <v>43014</v>
      </c>
      <c r="D13" s="14">
        <v>16</v>
      </c>
      <c r="E13" s="4"/>
    </row>
    <row r="14" spans="1:5" ht="12.75">
      <c r="A14" s="3" t="s">
        <v>13</v>
      </c>
      <c r="B14" s="3" t="s">
        <v>3</v>
      </c>
      <c r="C14" s="13">
        <v>43015</v>
      </c>
      <c r="D14" s="14">
        <v>6.3</v>
      </c>
      <c r="E14" s="4"/>
    </row>
    <row r="15" spans="1:5" ht="12.75">
      <c r="A15" s="3" t="s">
        <v>13</v>
      </c>
      <c r="B15" s="3" t="s">
        <v>3</v>
      </c>
      <c r="C15" s="13">
        <v>43016</v>
      </c>
      <c r="D15" s="14">
        <v>3.2</v>
      </c>
      <c r="E15" s="4"/>
    </row>
    <row r="16" spans="1:5" ht="12.75">
      <c r="A16" s="3" t="s">
        <v>13</v>
      </c>
      <c r="B16" s="3" t="s">
        <v>3</v>
      </c>
      <c r="C16" s="13">
        <v>43017</v>
      </c>
      <c r="D16" s="14">
        <v>5.3</v>
      </c>
      <c r="E16" s="4"/>
    </row>
    <row r="17" spans="1:5" ht="12.75">
      <c r="A17" s="3" t="s">
        <v>13</v>
      </c>
      <c r="B17" s="3" t="s">
        <v>3</v>
      </c>
      <c r="C17" s="13">
        <v>43018</v>
      </c>
      <c r="D17" s="14">
        <v>11.2</v>
      </c>
      <c r="E17" s="4"/>
    </row>
    <row r="18" spans="1:5" ht="12.75">
      <c r="A18" s="3" t="s">
        <v>13</v>
      </c>
      <c r="B18" s="3" t="s">
        <v>3</v>
      </c>
      <c r="C18" s="13">
        <v>43019</v>
      </c>
      <c r="D18" s="14">
        <v>13.9</v>
      </c>
      <c r="E18" s="4"/>
    </row>
    <row r="19" spans="1:5" ht="12.75">
      <c r="A19" s="3" t="s">
        <v>13</v>
      </c>
      <c r="B19" s="3" t="s">
        <v>3</v>
      </c>
      <c r="C19" s="13">
        <v>43020</v>
      </c>
      <c r="D19" s="14">
        <v>21</v>
      </c>
      <c r="E19" s="4"/>
    </row>
    <row r="20" spans="1:5" ht="12.75">
      <c r="A20" s="3" t="s">
        <v>13</v>
      </c>
      <c r="B20" s="3" t="s">
        <v>3</v>
      </c>
      <c r="C20" s="13">
        <v>43021</v>
      </c>
      <c r="D20" s="14">
        <v>13.3</v>
      </c>
      <c r="E20" s="4"/>
    </row>
    <row r="21" spans="1:5" ht="12.75">
      <c r="A21" s="3" t="s">
        <v>13</v>
      </c>
      <c r="B21" s="3" t="s">
        <v>3</v>
      </c>
      <c r="C21" s="13">
        <v>43022</v>
      </c>
      <c r="D21" s="14">
        <v>12.2</v>
      </c>
      <c r="E21" s="4"/>
    </row>
    <row r="22" spans="1:5" ht="12.75">
      <c r="A22" s="3" t="s">
        <v>13</v>
      </c>
      <c r="B22" s="3" t="s">
        <v>3</v>
      </c>
      <c r="C22" s="13">
        <v>43023</v>
      </c>
      <c r="D22" s="14">
        <v>13.3</v>
      </c>
      <c r="E22" s="4"/>
    </row>
    <row r="23" spans="1:5" ht="12.75">
      <c r="A23" s="3" t="s">
        <v>13</v>
      </c>
      <c r="B23" s="3" t="s">
        <v>3</v>
      </c>
      <c r="C23" s="13">
        <v>43024</v>
      </c>
      <c r="D23" s="14">
        <v>18</v>
      </c>
      <c r="E23" s="4"/>
    </row>
    <row r="24" spans="1:5" ht="12.75">
      <c r="A24" s="3" t="s">
        <v>13</v>
      </c>
      <c r="B24" s="3" t="s">
        <v>3</v>
      </c>
      <c r="C24" s="13">
        <v>43025</v>
      </c>
      <c r="D24" s="14">
        <v>21</v>
      </c>
      <c r="E24" s="4"/>
    </row>
    <row r="25" spans="1:5" ht="12.75">
      <c r="A25" s="3" t="s">
        <v>13</v>
      </c>
      <c r="B25" s="3" t="s">
        <v>3</v>
      </c>
      <c r="C25" s="13">
        <v>43026</v>
      </c>
      <c r="D25" s="14">
        <v>20</v>
      </c>
      <c r="E25" s="4"/>
    </row>
    <row r="26" spans="1:5" ht="12.75">
      <c r="A26" s="3" t="s">
        <v>13</v>
      </c>
      <c r="B26" s="3" t="s">
        <v>3</v>
      </c>
      <c r="C26" s="13">
        <v>43027</v>
      </c>
      <c r="D26" s="14">
        <v>23</v>
      </c>
      <c r="E26" s="4"/>
    </row>
    <row r="27" spans="1:5" ht="12.75">
      <c r="A27" s="3" t="s">
        <v>13</v>
      </c>
      <c r="B27" s="3" t="s">
        <v>3</v>
      </c>
      <c r="C27" s="13">
        <v>43028</v>
      </c>
      <c r="D27" s="14">
        <v>28</v>
      </c>
      <c r="E27" s="4"/>
    </row>
    <row r="28" spans="1:5" ht="12.75">
      <c r="A28" s="3" t="s">
        <v>13</v>
      </c>
      <c r="B28" s="3" t="s">
        <v>3</v>
      </c>
      <c r="C28" s="13">
        <v>43029</v>
      </c>
      <c r="D28" s="14">
        <v>17</v>
      </c>
      <c r="E28" s="4"/>
    </row>
    <row r="29" spans="1:5" ht="12.75">
      <c r="A29" s="3" t="s">
        <v>13</v>
      </c>
      <c r="B29" s="3" t="s">
        <v>3</v>
      </c>
      <c r="C29" s="13">
        <v>43030</v>
      </c>
      <c r="D29" s="14">
        <v>25</v>
      </c>
      <c r="E29" s="4"/>
    </row>
    <row r="30" spans="1:5" ht="12.75">
      <c r="A30" s="3" t="s">
        <v>13</v>
      </c>
      <c r="B30" s="3" t="s">
        <v>3</v>
      </c>
      <c r="C30" s="13">
        <v>43031</v>
      </c>
      <c r="D30" s="14">
        <v>25</v>
      </c>
      <c r="E30" s="4"/>
    </row>
    <row r="31" spans="1:5" ht="12.75">
      <c r="A31" s="3" t="s">
        <v>13</v>
      </c>
      <c r="B31" s="3" t="s">
        <v>3</v>
      </c>
      <c r="C31" s="13">
        <v>43032</v>
      </c>
      <c r="D31" s="14">
        <v>5</v>
      </c>
      <c r="E31" s="4"/>
    </row>
    <row r="32" spans="1:5" ht="12.75">
      <c r="A32" s="3" t="s">
        <v>13</v>
      </c>
      <c r="B32" s="3" t="s">
        <v>3</v>
      </c>
      <c r="C32" s="13">
        <v>43033</v>
      </c>
      <c r="D32" s="14">
        <v>3.8</v>
      </c>
      <c r="E32" s="4"/>
    </row>
    <row r="33" spans="1:5" ht="12.75">
      <c r="A33" s="3" t="s">
        <v>13</v>
      </c>
      <c r="B33" s="3" t="s">
        <v>3</v>
      </c>
      <c r="C33" s="13">
        <v>43034</v>
      </c>
      <c r="D33" s="14">
        <v>18</v>
      </c>
      <c r="E33" s="4"/>
    </row>
    <row r="34" spans="1:5" ht="12.75">
      <c r="A34" s="3" t="s">
        <v>13</v>
      </c>
      <c r="B34" s="3" t="s">
        <v>3</v>
      </c>
      <c r="C34" s="13">
        <v>43035</v>
      </c>
      <c r="D34" s="14">
        <v>21</v>
      </c>
      <c r="E34" s="4"/>
    </row>
    <row r="35" spans="1:5" ht="12.75">
      <c r="A35" s="3" t="s">
        <v>13</v>
      </c>
      <c r="B35" s="3" t="s">
        <v>3</v>
      </c>
      <c r="C35" s="13">
        <v>43036</v>
      </c>
      <c r="D35" s="14">
        <v>6.2</v>
      </c>
      <c r="E35" s="4"/>
    </row>
    <row r="36" spans="1:5" ht="12.75">
      <c r="A36" s="3" t="s">
        <v>13</v>
      </c>
      <c r="B36" s="3" t="s">
        <v>3</v>
      </c>
      <c r="C36" s="13">
        <v>43037</v>
      </c>
      <c r="D36" s="14">
        <v>8.7</v>
      </c>
      <c r="E36" s="4"/>
    </row>
    <row r="37" spans="1:5" ht="12.75">
      <c r="A37" s="3" t="s">
        <v>13</v>
      </c>
      <c r="B37" s="3" t="s">
        <v>3</v>
      </c>
      <c r="C37" s="13">
        <v>43038</v>
      </c>
      <c r="D37" s="14">
        <v>7.9</v>
      </c>
      <c r="E37" s="4"/>
    </row>
    <row r="38" spans="1:5" ht="12.75">
      <c r="A38" s="3" t="s">
        <v>13</v>
      </c>
      <c r="B38" s="3" t="s">
        <v>3</v>
      </c>
      <c r="C38" s="13">
        <v>43039</v>
      </c>
      <c r="D38" s="14">
        <v>6.9</v>
      </c>
      <c r="E38" s="4"/>
    </row>
    <row r="39" spans="1:5" ht="12.75">
      <c r="A39" s="25" t="s">
        <v>5</v>
      </c>
      <c r="B39" s="26"/>
      <c r="C39" s="26"/>
      <c r="D39" s="5"/>
      <c r="E39" s="15">
        <f>COUNT(D8:D38)</f>
        <v>31</v>
      </c>
    </row>
    <row r="40" spans="1:5" ht="26.25" customHeight="1">
      <c r="A40" s="25" t="s">
        <v>7</v>
      </c>
      <c r="B40" s="27"/>
      <c r="C40" s="27"/>
      <c r="D40" s="27"/>
      <c r="E40" s="16">
        <f>септември!E40+октомври!E39</f>
        <v>304</v>
      </c>
    </row>
    <row r="41" spans="1:5" ht="12.75">
      <c r="A41" s="21" t="s">
        <v>4</v>
      </c>
      <c r="B41" s="22"/>
      <c r="C41" s="22"/>
      <c r="D41" s="17"/>
      <c r="E41" s="12">
        <f>AVERAGE(D8:D38)</f>
        <v>14.887096774193546</v>
      </c>
    </row>
    <row r="42" spans="1:5" ht="12.75" customHeight="1">
      <c r="A42" s="21" t="s">
        <v>8</v>
      </c>
      <c r="B42" s="22"/>
      <c r="C42" s="22"/>
      <c r="D42" s="17"/>
      <c r="E42" s="12">
        <f>E40/304*100</f>
        <v>100</v>
      </c>
    </row>
  </sheetData>
  <sheetProtection/>
  <mergeCells count="7">
    <mergeCell ref="A1:E1"/>
    <mergeCell ref="A41:C41"/>
    <mergeCell ref="A42:C42"/>
    <mergeCell ref="A4:E4"/>
    <mergeCell ref="A5:E5"/>
    <mergeCell ref="A39:C39"/>
    <mergeCell ref="A40:D40"/>
  </mergeCells>
  <printOptions/>
  <pageMargins left="0.75" right="0.75" top="1" bottom="1" header="0.5" footer="0.5"/>
  <pageSetup horizontalDpi="600" verticalDpi="600" orientation="portrait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2"/>
  <sheetViews>
    <sheetView tabSelected="1" view="pageBreakPreview" zoomScaleSheetLayoutView="100" zoomScalePageLayoutView="0" workbookViewId="0" topLeftCell="A1">
      <selection activeCell="D13" sqref="D13"/>
    </sheetView>
  </sheetViews>
  <sheetFormatPr defaultColWidth="9.140625" defaultRowHeight="12.75"/>
  <cols>
    <col min="1" max="1" width="20.00390625" style="0" bestFit="1" customWidth="1"/>
    <col min="2" max="2" width="12.140625" style="0" customWidth="1"/>
    <col min="3" max="3" width="17.28125" style="11" customWidth="1"/>
    <col min="4" max="4" width="11.28125" style="7" customWidth="1"/>
    <col min="5" max="5" width="14.00390625" style="0" customWidth="1"/>
    <col min="6" max="6" width="11.8515625" style="0" customWidth="1"/>
  </cols>
  <sheetData>
    <row r="1" spans="1:5" ht="35.25" customHeight="1">
      <c r="A1" s="19" t="s">
        <v>24</v>
      </c>
      <c r="B1" s="20"/>
      <c r="C1" s="20"/>
      <c r="D1" s="20"/>
      <c r="E1" s="20"/>
    </row>
    <row r="4" spans="1:5" ht="12.75">
      <c r="A4" s="23" t="s">
        <v>6</v>
      </c>
      <c r="B4" s="23"/>
      <c r="C4" s="23"/>
      <c r="D4" s="23"/>
      <c r="E4" s="23"/>
    </row>
    <row r="5" spans="1:5" ht="15.75">
      <c r="A5" s="24" t="s">
        <v>10</v>
      </c>
      <c r="B5" s="24"/>
      <c r="C5" s="24"/>
      <c r="D5" s="24"/>
      <c r="E5" s="24"/>
    </row>
    <row r="6" spans="1:5" ht="51">
      <c r="A6" s="1" t="s">
        <v>0</v>
      </c>
      <c r="B6" s="1" t="s">
        <v>1</v>
      </c>
      <c r="C6" s="9" t="s">
        <v>9</v>
      </c>
      <c r="D6" s="6" t="s">
        <v>2</v>
      </c>
      <c r="E6" s="2" t="s">
        <v>11</v>
      </c>
    </row>
    <row r="7" spans="1:5" ht="33.75" customHeight="1">
      <c r="A7" s="8" t="s">
        <v>12</v>
      </c>
      <c r="B7" s="3"/>
      <c r="C7" s="10"/>
      <c r="D7" s="5"/>
      <c r="E7" s="4"/>
    </row>
    <row r="8" spans="1:5" ht="12.75">
      <c r="A8" s="3" t="s">
        <v>13</v>
      </c>
      <c r="B8" s="3" t="s">
        <v>3</v>
      </c>
      <c r="C8" s="13">
        <v>43040</v>
      </c>
      <c r="D8" s="14">
        <v>16</v>
      </c>
      <c r="E8" s="4"/>
    </row>
    <row r="9" spans="1:5" ht="12.75">
      <c r="A9" s="3" t="s">
        <v>13</v>
      </c>
      <c r="B9" s="3" t="s">
        <v>3</v>
      </c>
      <c r="C9" s="13">
        <v>43041</v>
      </c>
      <c r="D9" s="14">
        <v>31</v>
      </c>
      <c r="E9" s="4"/>
    </row>
    <row r="10" spans="1:5" ht="12.75">
      <c r="A10" s="3" t="s">
        <v>13</v>
      </c>
      <c r="B10" s="3" t="s">
        <v>3</v>
      </c>
      <c r="C10" s="13">
        <v>43042</v>
      </c>
      <c r="D10" s="14">
        <v>26</v>
      </c>
      <c r="E10" s="4"/>
    </row>
    <row r="11" spans="1:5" ht="12.75">
      <c r="A11" s="3" t="s">
        <v>13</v>
      </c>
      <c r="B11" s="3" t="s">
        <v>3</v>
      </c>
      <c r="C11" s="13">
        <v>43043</v>
      </c>
      <c r="D11" s="14">
        <v>25</v>
      </c>
      <c r="E11" s="4"/>
    </row>
    <row r="12" spans="1:5" ht="12.75">
      <c r="A12" s="3" t="s">
        <v>13</v>
      </c>
      <c r="B12" s="3" t="s">
        <v>3</v>
      </c>
      <c r="C12" s="13">
        <v>43044</v>
      </c>
      <c r="D12" s="14">
        <v>37</v>
      </c>
      <c r="E12" s="4"/>
    </row>
    <row r="13" spans="1:5" ht="12.75">
      <c r="A13" s="3" t="s">
        <v>13</v>
      </c>
      <c r="B13" s="3" t="s">
        <v>3</v>
      </c>
      <c r="C13" s="13">
        <v>43045</v>
      </c>
      <c r="D13" s="14">
        <v>41</v>
      </c>
      <c r="E13" s="4"/>
    </row>
    <row r="14" spans="1:5" ht="12.75">
      <c r="A14" s="3" t="s">
        <v>13</v>
      </c>
      <c r="B14" s="3" t="s">
        <v>3</v>
      </c>
      <c r="C14" s="13">
        <v>43046</v>
      </c>
      <c r="D14" s="14">
        <v>48</v>
      </c>
      <c r="E14" s="4"/>
    </row>
    <row r="15" spans="1:5" ht="12.75">
      <c r="A15" s="3" t="s">
        <v>13</v>
      </c>
      <c r="B15" s="3" t="s">
        <v>3</v>
      </c>
      <c r="C15" s="13">
        <v>43047</v>
      </c>
      <c r="D15" s="14">
        <v>32</v>
      </c>
      <c r="E15" s="4"/>
    </row>
    <row r="16" spans="1:5" ht="12.75">
      <c r="A16" s="3" t="s">
        <v>13</v>
      </c>
      <c r="B16" s="3" t="s">
        <v>3</v>
      </c>
      <c r="C16" s="13">
        <v>43048</v>
      </c>
      <c r="D16" s="14">
        <v>41</v>
      </c>
      <c r="E16" s="4"/>
    </row>
    <row r="17" spans="1:5" ht="12.75">
      <c r="A17" s="3" t="s">
        <v>13</v>
      </c>
      <c r="B17" s="3" t="s">
        <v>3</v>
      </c>
      <c r="C17" s="13">
        <v>43049</v>
      </c>
      <c r="D17" s="14">
        <v>26</v>
      </c>
      <c r="E17" s="4"/>
    </row>
    <row r="18" spans="1:5" ht="12.75">
      <c r="A18" s="3" t="s">
        <v>13</v>
      </c>
      <c r="B18" s="3" t="s">
        <v>3</v>
      </c>
      <c r="C18" s="13">
        <v>43050</v>
      </c>
      <c r="D18" s="14">
        <v>44</v>
      </c>
      <c r="E18" s="4"/>
    </row>
    <row r="19" spans="1:5" ht="12.75">
      <c r="A19" s="3" t="s">
        <v>13</v>
      </c>
      <c r="B19" s="3" t="s">
        <v>3</v>
      </c>
      <c r="C19" s="13">
        <v>43051</v>
      </c>
      <c r="D19" s="14">
        <v>70</v>
      </c>
      <c r="E19" s="4"/>
    </row>
    <row r="20" spans="1:5" ht="12.75">
      <c r="A20" s="3" t="s">
        <v>13</v>
      </c>
      <c r="B20" s="3" t="s">
        <v>3</v>
      </c>
      <c r="C20" s="13">
        <v>43052</v>
      </c>
      <c r="D20" s="14">
        <v>71</v>
      </c>
      <c r="E20" s="4"/>
    </row>
    <row r="21" spans="1:5" ht="12.75">
      <c r="A21" s="3" t="s">
        <v>13</v>
      </c>
      <c r="B21" s="3" t="s">
        <v>3</v>
      </c>
      <c r="C21" s="13">
        <v>43053</v>
      </c>
      <c r="D21" s="14">
        <v>55</v>
      </c>
      <c r="E21" s="4"/>
    </row>
    <row r="22" spans="1:5" ht="12.75">
      <c r="A22" s="3" t="s">
        <v>13</v>
      </c>
      <c r="B22" s="3" t="s">
        <v>3</v>
      </c>
      <c r="C22" s="13">
        <v>43054</v>
      </c>
      <c r="D22" s="14">
        <v>16</v>
      </c>
      <c r="E22" s="4"/>
    </row>
    <row r="23" spans="1:5" ht="12.75">
      <c r="A23" s="3" t="s">
        <v>13</v>
      </c>
      <c r="B23" s="3" t="s">
        <v>3</v>
      </c>
      <c r="C23" s="13">
        <v>43055</v>
      </c>
      <c r="D23" s="14">
        <v>10.2</v>
      </c>
      <c r="E23" s="4"/>
    </row>
    <row r="24" spans="1:5" ht="12.75">
      <c r="A24" s="3" t="s">
        <v>13</v>
      </c>
      <c r="B24" s="3" t="s">
        <v>3</v>
      </c>
      <c r="C24" s="13">
        <v>43056</v>
      </c>
      <c r="D24" s="14">
        <v>13.2</v>
      </c>
      <c r="E24" s="4"/>
    </row>
    <row r="25" spans="1:5" ht="12.75">
      <c r="A25" s="3" t="s">
        <v>13</v>
      </c>
      <c r="B25" s="3" t="s">
        <v>3</v>
      </c>
      <c r="C25" s="13">
        <v>43057</v>
      </c>
      <c r="D25" s="14">
        <v>25</v>
      </c>
      <c r="E25" s="4"/>
    </row>
    <row r="26" spans="1:5" ht="12.75">
      <c r="A26" s="3" t="s">
        <v>13</v>
      </c>
      <c r="B26" s="3" t="s">
        <v>3</v>
      </c>
      <c r="C26" s="13">
        <v>43058</v>
      </c>
      <c r="D26" s="14">
        <v>19</v>
      </c>
      <c r="E26" s="4"/>
    </row>
    <row r="27" spans="1:5" ht="12.75">
      <c r="A27" s="3" t="s">
        <v>13</v>
      </c>
      <c r="B27" s="3" t="s">
        <v>3</v>
      </c>
      <c r="C27" s="13">
        <v>43059</v>
      </c>
      <c r="D27" s="14">
        <v>6.2</v>
      </c>
      <c r="E27" s="4"/>
    </row>
    <row r="28" spans="1:5" ht="12.75">
      <c r="A28" s="3" t="s">
        <v>13</v>
      </c>
      <c r="B28" s="3" t="s">
        <v>3</v>
      </c>
      <c r="C28" s="13">
        <v>43060</v>
      </c>
      <c r="D28" s="14">
        <v>12.9</v>
      </c>
      <c r="E28" s="4"/>
    </row>
    <row r="29" spans="1:5" ht="12.75">
      <c r="A29" s="3" t="s">
        <v>13</v>
      </c>
      <c r="B29" s="3" t="s">
        <v>3</v>
      </c>
      <c r="C29" s="13">
        <v>43061</v>
      </c>
      <c r="D29" s="14">
        <v>14</v>
      </c>
      <c r="E29" s="4"/>
    </row>
    <row r="30" spans="1:5" ht="12.75">
      <c r="A30" s="3" t="s">
        <v>13</v>
      </c>
      <c r="B30" s="3" t="s">
        <v>3</v>
      </c>
      <c r="C30" s="13">
        <v>43062</v>
      </c>
      <c r="D30" s="14">
        <v>39</v>
      </c>
      <c r="E30" s="4"/>
    </row>
    <row r="31" spans="1:5" ht="12.75">
      <c r="A31" s="3" t="s">
        <v>13</v>
      </c>
      <c r="B31" s="3" t="s">
        <v>3</v>
      </c>
      <c r="C31" s="13">
        <v>43063</v>
      </c>
      <c r="D31" s="14">
        <v>39</v>
      </c>
      <c r="E31" s="4"/>
    </row>
    <row r="32" spans="1:5" ht="12.75">
      <c r="A32" s="3" t="s">
        <v>13</v>
      </c>
      <c r="B32" s="3" t="s">
        <v>3</v>
      </c>
      <c r="C32" s="13">
        <v>43064</v>
      </c>
      <c r="D32" s="14">
        <v>55</v>
      </c>
      <c r="E32" s="4"/>
    </row>
    <row r="33" spans="1:5" ht="12.75">
      <c r="A33" s="3" t="s">
        <v>13</v>
      </c>
      <c r="B33" s="3" t="s">
        <v>3</v>
      </c>
      <c r="C33" s="13">
        <v>43065</v>
      </c>
      <c r="D33" s="14">
        <v>44</v>
      </c>
      <c r="E33" s="4"/>
    </row>
    <row r="34" spans="1:5" ht="12.75">
      <c r="A34" s="3" t="s">
        <v>13</v>
      </c>
      <c r="B34" s="3" t="s">
        <v>3</v>
      </c>
      <c r="C34" s="13">
        <v>43066</v>
      </c>
      <c r="D34" s="14">
        <v>30</v>
      </c>
      <c r="E34" s="4"/>
    </row>
    <row r="35" spans="1:5" ht="12.75">
      <c r="A35" s="3" t="s">
        <v>13</v>
      </c>
      <c r="B35" s="3" t="s">
        <v>3</v>
      </c>
      <c r="C35" s="13">
        <v>43067</v>
      </c>
      <c r="D35" s="14">
        <v>10.2</v>
      </c>
      <c r="E35" s="4"/>
    </row>
    <row r="36" spans="1:5" ht="12.75">
      <c r="A36" s="3" t="s">
        <v>13</v>
      </c>
      <c r="B36" s="3" t="s">
        <v>3</v>
      </c>
      <c r="C36" s="13">
        <v>43068</v>
      </c>
      <c r="D36" s="14">
        <v>32</v>
      </c>
      <c r="E36" s="4"/>
    </row>
    <row r="37" spans="1:5" ht="12.75">
      <c r="A37" s="3" t="s">
        <v>13</v>
      </c>
      <c r="B37" s="3" t="s">
        <v>3</v>
      </c>
      <c r="C37" s="13">
        <v>43069</v>
      </c>
      <c r="D37" s="14">
        <v>52</v>
      </c>
      <c r="E37" s="4"/>
    </row>
    <row r="38" spans="1:5" ht="12.75" hidden="1">
      <c r="A38" s="3"/>
      <c r="B38" s="3"/>
      <c r="C38" s="13">
        <v>42339</v>
      </c>
      <c r="D38" s="14"/>
      <c r="E38" s="4"/>
    </row>
    <row r="39" spans="1:5" ht="12.75">
      <c r="A39" s="25" t="s">
        <v>5</v>
      </c>
      <c r="B39" s="26"/>
      <c r="C39" s="26"/>
      <c r="D39" s="5"/>
      <c r="E39" s="15">
        <f>COUNT(D8:D38)</f>
        <v>30</v>
      </c>
    </row>
    <row r="40" spans="1:5" ht="26.25" customHeight="1">
      <c r="A40" s="25" t="s">
        <v>7</v>
      </c>
      <c r="B40" s="27"/>
      <c r="C40" s="27"/>
      <c r="D40" s="27"/>
      <c r="E40" s="16">
        <f>октомври!E40+ноември!E39</f>
        <v>334</v>
      </c>
    </row>
    <row r="41" spans="1:5" ht="12.75">
      <c r="A41" s="21" t="s">
        <v>4</v>
      </c>
      <c r="B41" s="22"/>
      <c r="C41" s="22"/>
      <c r="D41" s="17"/>
      <c r="E41" s="12">
        <f>AVERAGE(D8:D38)</f>
        <v>32.690000000000005</v>
      </c>
    </row>
    <row r="42" spans="1:5" ht="12.75" customHeight="1">
      <c r="A42" s="21" t="s">
        <v>8</v>
      </c>
      <c r="B42" s="22"/>
      <c r="C42" s="22"/>
      <c r="D42" s="17"/>
      <c r="E42" s="12">
        <f>E40/334*100</f>
        <v>100</v>
      </c>
    </row>
  </sheetData>
  <sheetProtection/>
  <mergeCells count="7">
    <mergeCell ref="A1:E1"/>
    <mergeCell ref="A41:C41"/>
    <mergeCell ref="A42:C42"/>
    <mergeCell ref="A4:E4"/>
    <mergeCell ref="A5:E5"/>
    <mergeCell ref="A39:C39"/>
    <mergeCell ref="A40:D40"/>
  </mergeCells>
  <printOptions/>
  <pageMargins left="0.75" right="0.75" top="1" bottom="1" header="0.5" footer="0.5"/>
  <pageSetup horizontalDpi="600" verticalDpi="600" orientation="portrait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2"/>
  <sheetViews>
    <sheetView view="pageBreakPreview" zoomScaleSheetLayoutView="100" zoomScalePageLayoutView="0" workbookViewId="0" topLeftCell="A2">
      <selection activeCell="D39" sqref="D39"/>
    </sheetView>
  </sheetViews>
  <sheetFormatPr defaultColWidth="9.140625" defaultRowHeight="12.75"/>
  <cols>
    <col min="1" max="1" width="20.00390625" style="0" bestFit="1" customWidth="1"/>
    <col min="2" max="2" width="12.140625" style="0" customWidth="1"/>
    <col min="3" max="3" width="17.28125" style="11" customWidth="1"/>
    <col min="4" max="4" width="11.28125" style="7" customWidth="1"/>
    <col min="5" max="5" width="14.00390625" style="0" customWidth="1"/>
    <col min="6" max="6" width="11.8515625" style="0" customWidth="1"/>
  </cols>
  <sheetData>
    <row r="1" spans="1:5" ht="35.25" customHeight="1">
      <c r="A1" s="19" t="s">
        <v>25</v>
      </c>
      <c r="B1" s="20"/>
      <c r="C1" s="20"/>
      <c r="D1" s="20"/>
      <c r="E1" s="20"/>
    </row>
    <row r="4" spans="1:5" ht="12.75">
      <c r="A4" s="23" t="s">
        <v>6</v>
      </c>
      <c r="B4" s="23"/>
      <c r="C4" s="23"/>
      <c r="D4" s="23"/>
      <c r="E4" s="23"/>
    </row>
    <row r="5" spans="1:5" ht="15.75">
      <c r="A5" s="24" t="s">
        <v>10</v>
      </c>
      <c r="B5" s="24"/>
      <c r="C5" s="24"/>
      <c r="D5" s="24"/>
      <c r="E5" s="24"/>
    </row>
    <row r="6" spans="1:5" ht="51">
      <c r="A6" s="1" t="s">
        <v>0</v>
      </c>
      <c r="B6" s="1" t="s">
        <v>1</v>
      </c>
      <c r="C6" s="9" t="s">
        <v>9</v>
      </c>
      <c r="D6" s="6" t="s">
        <v>2</v>
      </c>
      <c r="E6" s="2" t="s">
        <v>11</v>
      </c>
    </row>
    <row r="7" spans="1:5" ht="33.75" customHeight="1">
      <c r="A7" s="8" t="s">
        <v>12</v>
      </c>
      <c r="B7" s="3"/>
      <c r="C7" s="10"/>
      <c r="D7" s="5"/>
      <c r="E7" s="4"/>
    </row>
    <row r="8" spans="1:5" ht="12.75">
      <c r="A8" s="3" t="s">
        <v>13</v>
      </c>
      <c r="B8" s="3" t="s">
        <v>3</v>
      </c>
      <c r="C8" s="13">
        <v>43070</v>
      </c>
      <c r="D8" s="14">
        <v>37</v>
      </c>
      <c r="E8" s="4"/>
    </row>
    <row r="9" spans="1:5" ht="12.75">
      <c r="A9" s="3" t="s">
        <v>13</v>
      </c>
      <c r="B9" s="3" t="s">
        <v>3</v>
      </c>
      <c r="C9" s="13">
        <v>43071</v>
      </c>
      <c r="D9" s="14">
        <v>13.4</v>
      </c>
      <c r="E9" s="4"/>
    </row>
    <row r="10" spans="1:5" ht="12.75">
      <c r="A10" s="3" t="s">
        <v>13</v>
      </c>
      <c r="B10" s="3" t="s">
        <v>3</v>
      </c>
      <c r="C10" s="13">
        <v>43072</v>
      </c>
      <c r="D10" s="14">
        <v>19</v>
      </c>
      <c r="E10" s="4"/>
    </row>
    <row r="11" spans="1:5" ht="12.75">
      <c r="A11" s="3" t="s">
        <v>13</v>
      </c>
      <c r="B11" s="3" t="s">
        <v>3</v>
      </c>
      <c r="C11" s="13">
        <v>43073</v>
      </c>
      <c r="D11" s="14">
        <v>12.5</v>
      </c>
      <c r="E11" s="4"/>
    </row>
    <row r="12" spans="1:5" ht="12.75">
      <c r="A12" s="3" t="s">
        <v>13</v>
      </c>
      <c r="B12" s="3" t="s">
        <v>3</v>
      </c>
      <c r="C12" s="13">
        <v>43074</v>
      </c>
      <c r="D12" s="14">
        <v>10.1</v>
      </c>
      <c r="E12" s="4"/>
    </row>
    <row r="13" spans="1:5" ht="12.75">
      <c r="A13" s="3" t="s">
        <v>13</v>
      </c>
      <c r="B13" s="3" t="s">
        <v>3</v>
      </c>
      <c r="C13" s="13">
        <v>43075</v>
      </c>
      <c r="D13" s="14">
        <v>11.1</v>
      </c>
      <c r="E13" s="4"/>
    </row>
    <row r="14" spans="1:5" ht="12.75">
      <c r="A14" s="3" t="s">
        <v>13</v>
      </c>
      <c r="B14" s="3" t="s">
        <v>3</v>
      </c>
      <c r="C14" s="13">
        <v>43076</v>
      </c>
      <c r="D14" s="14">
        <v>13.7</v>
      </c>
      <c r="E14" s="4"/>
    </row>
    <row r="15" spans="1:5" ht="12.75">
      <c r="A15" s="3" t="s">
        <v>13</v>
      </c>
      <c r="B15" s="3" t="s">
        <v>3</v>
      </c>
      <c r="C15" s="13">
        <v>43077</v>
      </c>
      <c r="D15" s="14">
        <v>56</v>
      </c>
      <c r="E15" s="4"/>
    </row>
    <row r="16" spans="1:5" ht="12.75">
      <c r="A16" s="3" t="s">
        <v>13</v>
      </c>
      <c r="B16" s="3" t="s">
        <v>3</v>
      </c>
      <c r="C16" s="13">
        <v>43078</v>
      </c>
      <c r="D16" s="14">
        <v>73</v>
      </c>
      <c r="E16" s="4"/>
    </row>
    <row r="17" spans="1:5" ht="12.75">
      <c r="A17" s="3" t="s">
        <v>13</v>
      </c>
      <c r="B17" s="3" t="s">
        <v>3</v>
      </c>
      <c r="C17" s="13">
        <v>43079</v>
      </c>
      <c r="D17" s="14">
        <v>19</v>
      </c>
      <c r="E17" s="4"/>
    </row>
    <row r="18" spans="1:5" ht="12.75">
      <c r="A18" s="3" t="s">
        <v>13</v>
      </c>
      <c r="B18" s="3" t="s">
        <v>3</v>
      </c>
      <c r="C18" s="13">
        <v>43080</v>
      </c>
      <c r="D18" s="14">
        <v>58</v>
      </c>
      <c r="E18" s="4"/>
    </row>
    <row r="19" spans="1:5" ht="12.75">
      <c r="A19" s="3" t="s">
        <v>13</v>
      </c>
      <c r="B19" s="3" t="s">
        <v>3</v>
      </c>
      <c r="C19" s="13">
        <v>43081</v>
      </c>
      <c r="D19" s="14">
        <v>100</v>
      </c>
      <c r="E19" s="4"/>
    </row>
    <row r="20" spans="1:5" ht="12.75">
      <c r="A20" s="3" t="s">
        <v>13</v>
      </c>
      <c r="B20" s="3" t="s">
        <v>3</v>
      </c>
      <c r="C20" s="13">
        <v>43082</v>
      </c>
      <c r="D20" s="14">
        <v>102</v>
      </c>
      <c r="E20" s="4"/>
    </row>
    <row r="21" spans="1:5" ht="12.75">
      <c r="A21" s="3" t="s">
        <v>13</v>
      </c>
      <c r="B21" s="3" t="s">
        <v>3</v>
      </c>
      <c r="C21" s="13">
        <v>43083</v>
      </c>
      <c r="D21" s="14">
        <v>101</v>
      </c>
      <c r="E21" s="4"/>
    </row>
    <row r="22" spans="1:5" ht="12.75">
      <c r="A22" s="3" t="s">
        <v>13</v>
      </c>
      <c r="B22" s="3" t="s">
        <v>3</v>
      </c>
      <c r="C22" s="13">
        <v>43084</v>
      </c>
      <c r="D22" s="14">
        <v>76</v>
      </c>
      <c r="E22" s="4"/>
    </row>
    <row r="23" spans="1:5" ht="12.75">
      <c r="A23" s="3" t="s">
        <v>13</v>
      </c>
      <c r="B23" s="3" t="s">
        <v>3</v>
      </c>
      <c r="C23" s="13">
        <v>43085</v>
      </c>
      <c r="D23" s="14">
        <v>43</v>
      </c>
      <c r="E23" s="4"/>
    </row>
    <row r="24" spans="1:5" ht="12.75">
      <c r="A24" s="3" t="s">
        <v>13</v>
      </c>
      <c r="B24" s="3" t="s">
        <v>3</v>
      </c>
      <c r="C24" s="13">
        <v>43086</v>
      </c>
      <c r="D24" s="14">
        <v>5.3</v>
      </c>
      <c r="E24" s="4"/>
    </row>
    <row r="25" spans="1:5" ht="12.75">
      <c r="A25" s="3" t="s">
        <v>13</v>
      </c>
      <c r="B25" s="3" t="s">
        <v>3</v>
      </c>
      <c r="C25" s="13">
        <v>43087</v>
      </c>
      <c r="D25" s="14"/>
      <c r="E25" s="4"/>
    </row>
    <row r="26" spans="1:5" ht="12.75">
      <c r="A26" s="3" t="s">
        <v>13</v>
      </c>
      <c r="B26" s="3" t="s">
        <v>3</v>
      </c>
      <c r="C26" s="13">
        <v>43088</v>
      </c>
      <c r="D26" s="14">
        <v>10.2</v>
      </c>
      <c r="E26" s="4"/>
    </row>
    <row r="27" spans="1:5" ht="12.75">
      <c r="A27" s="3" t="s">
        <v>13</v>
      </c>
      <c r="B27" s="3" t="s">
        <v>3</v>
      </c>
      <c r="C27" s="13">
        <v>43089</v>
      </c>
      <c r="D27" s="14">
        <v>13.5</v>
      </c>
      <c r="E27" s="4"/>
    </row>
    <row r="28" spans="1:5" ht="12.75">
      <c r="A28" s="3" t="s">
        <v>13</v>
      </c>
      <c r="B28" s="3" t="s">
        <v>3</v>
      </c>
      <c r="C28" s="13">
        <v>43090</v>
      </c>
      <c r="D28" s="14">
        <v>15</v>
      </c>
      <c r="E28" s="4"/>
    </row>
    <row r="29" spans="1:5" ht="12.75">
      <c r="A29" s="3" t="s">
        <v>13</v>
      </c>
      <c r="B29" s="3" t="s">
        <v>3</v>
      </c>
      <c r="C29" s="13">
        <v>43091</v>
      </c>
      <c r="D29" s="14">
        <v>23</v>
      </c>
      <c r="E29" s="4"/>
    </row>
    <row r="30" spans="1:5" ht="12.75">
      <c r="A30" s="3" t="s">
        <v>13</v>
      </c>
      <c r="B30" s="3" t="s">
        <v>3</v>
      </c>
      <c r="C30" s="13">
        <v>43092</v>
      </c>
      <c r="D30" s="14">
        <v>10.7</v>
      </c>
      <c r="E30" s="4"/>
    </row>
    <row r="31" spans="1:5" ht="12.75">
      <c r="A31" s="3" t="s">
        <v>13</v>
      </c>
      <c r="B31" s="3" t="s">
        <v>3</v>
      </c>
      <c r="C31" s="13">
        <v>43093</v>
      </c>
      <c r="D31" s="14">
        <v>8</v>
      </c>
      <c r="E31" s="4"/>
    </row>
    <row r="32" spans="1:5" ht="12.75">
      <c r="A32" s="3" t="s">
        <v>13</v>
      </c>
      <c r="B32" s="3" t="s">
        <v>3</v>
      </c>
      <c r="C32" s="13">
        <v>43094</v>
      </c>
      <c r="D32" s="14">
        <v>10.4</v>
      </c>
      <c r="E32" s="4"/>
    </row>
    <row r="33" spans="1:5" ht="12.75">
      <c r="A33" s="3" t="s">
        <v>13</v>
      </c>
      <c r="B33" s="3" t="s">
        <v>3</v>
      </c>
      <c r="C33" s="13">
        <v>43095</v>
      </c>
      <c r="D33" s="14">
        <v>30</v>
      </c>
      <c r="E33" s="4"/>
    </row>
    <row r="34" spans="1:5" ht="12.75">
      <c r="A34" s="3" t="s">
        <v>13</v>
      </c>
      <c r="B34" s="3" t="s">
        <v>3</v>
      </c>
      <c r="C34" s="13">
        <v>43096</v>
      </c>
      <c r="D34" s="14">
        <v>46</v>
      </c>
      <c r="E34" s="4"/>
    </row>
    <row r="35" spans="1:5" ht="12.75">
      <c r="A35" s="3" t="s">
        <v>13</v>
      </c>
      <c r="B35" s="3" t="s">
        <v>3</v>
      </c>
      <c r="C35" s="13">
        <v>43097</v>
      </c>
      <c r="D35" s="14">
        <v>50</v>
      </c>
      <c r="E35" s="4"/>
    </row>
    <row r="36" spans="1:5" ht="12.75">
      <c r="A36" s="3" t="s">
        <v>13</v>
      </c>
      <c r="B36" s="3" t="s">
        <v>3</v>
      </c>
      <c r="C36" s="13">
        <v>43098</v>
      </c>
      <c r="D36" s="14">
        <v>28</v>
      </c>
      <c r="E36" s="4"/>
    </row>
    <row r="37" spans="1:5" ht="12.75">
      <c r="A37" s="3" t="s">
        <v>13</v>
      </c>
      <c r="B37" s="3" t="s">
        <v>3</v>
      </c>
      <c r="C37" s="13">
        <v>43099</v>
      </c>
      <c r="D37" s="14">
        <v>8.8</v>
      </c>
      <c r="E37" s="4"/>
    </row>
    <row r="38" spans="1:5" ht="12.75">
      <c r="A38" s="3" t="s">
        <v>13</v>
      </c>
      <c r="B38" s="3" t="s">
        <v>3</v>
      </c>
      <c r="C38" s="13">
        <v>43100</v>
      </c>
      <c r="D38" s="14">
        <v>19</v>
      </c>
      <c r="E38" s="4"/>
    </row>
    <row r="39" spans="1:5" ht="12.75">
      <c r="A39" s="25" t="s">
        <v>5</v>
      </c>
      <c r="B39" s="26"/>
      <c r="C39" s="26"/>
      <c r="D39" s="5"/>
      <c r="E39" s="15">
        <f>COUNT(D8:D38)</f>
        <v>30</v>
      </c>
    </row>
    <row r="40" spans="1:5" ht="26.25" customHeight="1">
      <c r="A40" s="25" t="s">
        <v>7</v>
      </c>
      <c r="B40" s="27"/>
      <c r="C40" s="27"/>
      <c r="D40" s="27"/>
      <c r="E40" s="16">
        <f>ноември!E40+декември!E39</f>
        <v>364</v>
      </c>
    </row>
    <row r="41" spans="1:5" ht="12.75">
      <c r="A41" s="21" t="s">
        <v>4</v>
      </c>
      <c r="B41" s="22"/>
      <c r="C41" s="22"/>
      <c r="D41" s="17"/>
      <c r="E41" s="12">
        <f>AVERAGE(D8:D38)</f>
        <v>34.089999999999996</v>
      </c>
    </row>
    <row r="42" spans="1:5" ht="12.75" customHeight="1">
      <c r="A42" s="21" t="s">
        <v>8</v>
      </c>
      <c r="B42" s="22"/>
      <c r="C42" s="22"/>
      <c r="D42" s="17"/>
      <c r="E42" s="12">
        <f>E40/365*100</f>
        <v>99.72602739726028</v>
      </c>
    </row>
  </sheetData>
  <sheetProtection/>
  <mergeCells count="7">
    <mergeCell ref="A1:E1"/>
    <mergeCell ref="A41:C41"/>
    <mergeCell ref="A42:C42"/>
    <mergeCell ref="A4:E4"/>
    <mergeCell ref="A5:E5"/>
    <mergeCell ref="A39:C39"/>
    <mergeCell ref="A40:D40"/>
  </mergeCells>
  <printOptions/>
  <pageMargins left="0.75" right="0.75" top="1" bottom="1" header="0.5" footer="0.5"/>
  <pageSetup horizontalDpi="600" verticalDpi="600" orientation="portrait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2"/>
  <sheetViews>
    <sheetView view="pageBreakPreview" zoomScaleSheetLayoutView="100" zoomScalePageLayoutView="0" workbookViewId="0" topLeftCell="A7">
      <selection activeCell="E43" sqref="E43"/>
    </sheetView>
  </sheetViews>
  <sheetFormatPr defaultColWidth="9.140625" defaultRowHeight="12.75"/>
  <cols>
    <col min="1" max="1" width="20.00390625" style="0" bestFit="1" customWidth="1"/>
    <col min="2" max="2" width="12.140625" style="0" customWidth="1"/>
    <col min="3" max="3" width="17.28125" style="11" customWidth="1"/>
    <col min="4" max="4" width="11.28125" style="7" customWidth="1"/>
    <col min="5" max="5" width="14.00390625" style="0" customWidth="1"/>
    <col min="6" max="6" width="11.8515625" style="0" customWidth="1"/>
  </cols>
  <sheetData>
    <row r="1" spans="1:5" ht="35.25" customHeight="1">
      <c r="A1" s="19" t="s">
        <v>15</v>
      </c>
      <c r="B1" s="20"/>
      <c r="C1" s="20"/>
      <c r="D1" s="20"/>
      <c r="E1" s="20"/>
    </row>
    <row r="4" spans="1:5" ht="12.75">
      <c r="A4" s="23" t="s">
        <v>6</v>
      </c>
      <c r="B4" s="23"/>
      <c r="C4" s="23"/>
      <c r="D4" s="23"/>
      <c r="E4" s="23"/>
    </row>
    <row r="5" spans="1:5" ht="15.75">
      <c r="A5" s="24" t="s">
        <v>10</v>
      </c>
      <c r="B5" s="24"/>
      <c r="C5" s="24"/>
      <c r="D5" s="24"/>
      <c r="E5" s="24"/>
    </row>
    <row r="6" spans="1:5" ht="51">
      <c r="A6" s="1" t="s">
        <v>0</v>
      </c>
      <c r="B6" s="1" t="s">
        <v>1</v>
      </c>
      <c r="C6" s="9" t="s">
        <v>9</v>
      </c>
      <c r="D6" s="6" t="s">
        <v>2</v>
      </c>
      <c r="E6" s="2" t="s">
        <v>11</v>
      </c>
    </row>
    <row r="7" spans="1:5" ht="33.75" customHeight="1">
      <c r="A7" s="8" t="s">
        <v>12</v>
      </c>
      <c r="B7" s="3"/>
      <c r="C7" s="10"/>
      <c r="D7" s="5"/>
      <c r="E7" s="4"/>
    </row>
    <row r="8" spans="1:5" ht="12.75">
      <c r="A8" s="3" t="s">
        <v>13</v>
      </c>
      <c r="B8" s="3" t="s">
        <v>3</v>
      </c>
      <c r="C8" s="13">
        <v>42767</v>
      </c>
      <c r="D8" s="14">
        <v>133</v>
      </c>
      <c r="E8" s="4"/>
    </row>
    <row r="9" spans="1:5" ht="12.75">
      <c r="A9" s="3" t="s">
        <v>13</v>
      </c>
      <c r="B9" s="3" t="s">
        <v>3</v>
      </c>
      <c r="C9" s="13">
        <v>42768</v>
      </c>
      <c r="D9" s="14">
        <v>193</v>
      </c>
      <c r="E9" s="4"/>
    </row>
    <row r="10" spans="1:5" ht="12.75">
      <c r="A10" s="3" t="s">
        <v>13</v>
      </c>
      <c r="B10" s="3" t="s">
        <v>3</v>
      </c>
      <c r="C10" s="13">
        <v>42769</v>
      </c>
      <c r="D10" s="14">
        <v>253</v>
      </c>
      <c r="E10" s="4"/>
    </row>
    <row r="11" spans="1:5" ht="12.75">
      <c r="A11" s="3" t="s">
        <v>13</v>
      </c>
      <c r="B11" s="3" t="s">
        <v>3</v>
      </c>
      <c r="C11" s="13">
        <v>42770</v>
      </c>
      <c r="D11" s="14">
        <v>223</v>
      </c>
      <c r="E11" s="4"/>
    </row>
    <row r="12" spans="1:5" ht="12.75">
      <c r="A12" s="3" t="s">
        <v>13</v>
      </c>
      <c r="B12" s="3" t="s">
        <v>3</v>
      </c>
      <c r="C12" s="13">
        <v>42771</v>
      </c>
      <c r="D12" s="14">
        <v>167</v>
      </c>
      <c r="E12" s="4"/>
    </row>
    <row r="13" spans="1:5" ht="12.75">
      <c r="A13" s="3" t="s">
        <v>13</v>
      </c>
      <c r="B13" s="3" t="s">
        <v>3</v>
      </c>
      <c r="C13" s="13">
        <v>42772</v>
      </c>
      <c r="D13" s="14">
        <v>120</v>
      </c>
      <c r="E13" s="4"/>
    </row>
    <row r="14" spans="1:5" ht="12.75">
      <c r="A14" s="3" t="s">
        <v>13</v>
      </c>
      <c r="B14" s="3" t="s">
        <v>3</v>
      </c>
      <c r="C14" s="13">
        <v>42773</v>
      </c>
      <c r="D14" s="14">
        <v>112</v>
      </c>
      <c r="E14" s="4"/>
    </row>
    <row r="15" spans="1:5" ht="12.75">
      <c r="A15" s="3" t="s">
        <v>13</v>
      </c>
      <c r="B15" s="3" t="s">
        <v>3</v>
      </c>
      <c r="C15" s="13">
        <v>42774</v>
      </c>
      <c r="D15" s="14">
        <v>32</v>
      </c>
      <c r="E15" s="4"/>
    </row>
    <row r="16" spans="1:5" ht="12.75">
      <c r="A16" s="3" t="s">
        <v>13</v>
      </c>
      <c r="B16" s="3" t="s">
        <v>3</v>
      </c>
      <c r="C16" s="13">
        <v>42775</v>
      </c>
      <c r="D16" s="14">
        <v>24</v>
      </c>
      <c r="E16" s="4"/>
    </row>
    <row r="17" spans="1:5" ht="12.75">
      <c r="A17" s="3" t="s">
        <v>13</v>
      </c>
      <c r="B17" s="3" t="s">
        <v>3</v>
      </c>
      <c r="C17" s="13">
        <v>42776</v>
      </c>
      <c r="D17" s="14">
        <v>24</v>
      </c>
      <c r="E17" s="4"/>
    </row>
    <row r="18" spans="1:5" ht="12.75">
      <c r="A18" s="3" t="s">
        <v>13</v>
      </c>
      <c r="B18" s="3" t="s">
        <v>3</v>
      </c>
      <c r="C18" s="13">
        <v>42777</v>
      </c>
      <c r="D18" s="14">
        <v>22</v>
      </c>
      <c r="E18" s="4"/>
    </row>
    <row r="19" spans="1:5" ht="12.75">
      <c r="A19" s="3" t="s">
        <v>13</v>
      </c>
      <c r="B19" s="3" t="s">
        <v>3</v>
      </c>
      <c r="C19" s="13">
        <v>42778</v>
      </c>
      <c r="D19" s="14">
        <v>26</v>
      </c>
      <c r="E19" s="4"/>
    </row>
    <row r="20" spans="1:5" ht="12.75">
      <c r="A20" s="3" t="s">
        <v>13</v>
      </c>
      <c r="B20" s="3" t="s">
        <v>3</v>
      </c>
      <c r="C20" s="13">
        <v>42779</v>
      </c>
      <c r="D20" s="14">
        <v>38</v>
      </c>
      <c r="E20" s="4"/>
    </row>
    <row r="21" spans="1:5" ht="12.75">
      <c r="A21" s="3" t="s">
        <v>13</v>
      </c>
      <c r="B21" s="3" t="s">
        <v>3</v>
      </c>
      <c r="C21" s="13">
        <v>42780</v>
      </c>
      <c r="D21" s="14">
        <v>35</v>
      </c>
      <c r="E21" s="4"/>
    </row>
    <row r="22" spans="1:5" ht="12.75">
      <c r="A22" s="3" t="s">
        <v>13</v>
      </c>
      <c r="B22" s="3" t="s">
        <v>3</v>
      </c>
      <c r="C22" s="13">
        <v>42781</v>
      </c>
      <c r="D22" s="14">
        <v>42</v>
      </c>
      <c r="E22" s="4"/>
    </row>
    <row r="23" spans="1:5" ht="12.75">
      <c r="A23" s="3" t="s">
        <v>13</v>
      </c>
      <c r="B23" s="3" t="s">
        <v>3</v>
      </c>
      <c r="C23" s="13">
        <v>42782</v>
      </c>
      <c r="D23" s="14">
        <v>71</v>
      </c>
      <c r="E23" s="4"/>
    </row>
    <row r="24" spans="1:5" ht="12.75">
      <c r="A24" s="3" t="s">
        <v>13</v>
      </c>
      <c r="B24" s="3" t="s">
        <v>3</v>
      </c>
      <c r="C24" s="13">
        <v>42783</v>
      </c>
      <c r="D24" s="14">
        <v>99</v>
      </c>
      <c r="E24" s="4"/>
    </row>
    <row r="25" spans="1:5" ht="12.75">
      <c r="A25" s="3" t="s">
        <v>13</v>
      </c>
      <c r="B25" s="3" t="s">
        <v>3</v>
      </c>
      <c r="C25" s="13">
        <v>42784</v>
      </c>
      <c r="D25" s="14">
        <v>121</v>
      </c>
      <c r="E25" s="4"/>
    </row>
    <row r="26" spans="1:5" ht="12.75">
      <c r="A26" s="3" t="s">
        <v>13</v>
      </c>
      <c r="B26" s="3" t="s">
        <v>3</v>
      </c>
      <c r="C26" s="13">
        <v>42785</v>
      </c>
      <c r="D26" s="14">
        <v>91</v>
      </c>
      <c r="E26" s="4"/>
    </row>
    <row r="27" spans="1:5" ht="12.75">
      <c r="A27" s="3" t="s">
        <v>13</v>
      </c>
      <c r="B27" s="3" t="s">
        <v>3</v>
      </c>
      <c r="C27" s="13">
        <v>42786</v>
      </c>
      <c r="D27" s="14">
        <v>23</v>
      </c>
      <c r="E27" s="4"/>
    </row>
    <row r="28" spans="1:5" ht="12.75">
      <c r="A28" s="3" t="s">
        <v>13</v>
      </c>
      <c r="B28" s="3" t="s">
        <v>3</v>
      </c>
      <c r="C28" s="13">
        <v>42787</v>
      </c>
      <c r="D28" s="14">
        <v>15</v>
      </c>
      <c r="E28" s="4"/>
    </row>
    <row r="29" spans="1:5" ht="12.75">
      <c r="A29" s="3" t="s">
        <v>13</v>
      </c>
      <c r="B29" s="3" t="s">
        <v>3</v>
      </c>
      <c r="C29" s="13">
        <v>42788</v>
      </c>
      <c r="D29" s="14">
        <v>13.9</v>
      </c>
      <c r="E29" s="4"/>
    </row>
    <row r="30" spans="1:5" ht="12.75">
      <c r="A30" s="3" t="s">
        <v>13</v>
      </c>
      <c r="B30" s="3" t="s">
        <v>3</v>
      </c>
      <c r="C30" s="13">
        <v>42789</v>
      </c>
      <c r="D30" s="14">
        <v>29</v>
      </c>
      <c r="E30" s="4"/>
    </row>
    <row r="31" spans="1:5" ht="12.75">
      <c r="A31" s="3" t="s">
        <v>13</v>
      </c>
      <c r="B31" s="3" t="s">
        <v>3</v>
      </c>
      <c r="C31" s="13">
        <v>42790</v>
      </c>
      <c r="D31" s="14">
        <v>30</v>
      </c>
      <c r="E31" s="4"/>
    </row>
    <row r="32" spans="1:5" ht="12.75">
      <c r="A32" s="3" t="s">
        <v>13</v>
      </c>
      <c r="B32" s="3" t="s">
        <v>3</v>
      </c>
      <c r="C32" s="13">
        <v>42791</v>
      </c>
      <c r="D32" s="14">
        <v>18</v>
      </c>
      <c r="E32" s="4"/>
    </row>
    <row r="33" spans="1:5" ht="12.75">
      <c r="A33" s="3" t="s">
        <v>13</v>
      </c>
      <c r="B33" s="3" t="s">
        <v>3</v>
      </c>
      <c r="C33" s="13">
        <v>42792</v>
      </c>
      <c r="D33" s="14">
        <v>29</v>
      </c>
      <c r="E33" s="4"/>
    </row>
    <row r="34" spans="1:5" ht="12.75">
      <c r="A34" s="3" t="s">
        <v>13</v>
      </c>
      <c r="B34" s="3" t="s">
        <v>3</v>
      </c>
      <c r="C34" s="13">
        <v>42793</v>
      </c>
      <c r="D34" s="14">
        <v>57</v>
      </c>
      <c r="E34" s="4"/>
    </row>
    <row r="35" spans="1:5" ht="12.75">
      <c r="A35" s="3" t="s">
        <v>13</v>
      </c>
      <c r="B35" s="3" t="s">
        <v>3</v>
      </c>
      <c r="C35" s="13">
        <v>42794</v>
      </c>
      <c r="D35" s="14">
        <v>48</v>
      </c>
      <c r="E35" s="4"/>
    </row>
    <row r="36" spans="1:5" ht="12.75" hidden="1">
      <c r="A36" s="3" t="s">
        <v>13</v>
      </c>
      <c r="B36" s="3" t="s">
        <v>3</v>
      </c>
      <c r="C36" s="13"/>
      <c r="D36" s="14"/>
      <c r="E36" s="4"/>
    </row>
    <row r="37" spans="1:5" ht="12.75" hidden="1">
      <c r="A37" s="3"/>
      <c r="B37" s="3"/>
      <c r="C37" s="13"/>
      <c r="D37" s="14"/>
      <c r="E37" s="4"/>
    </row>
    <row r="38" spans="1:5" ht="12.75" hidden="1">
      <c r="A38" s="3"/>
      <c r="B38" s="3"/>
      <c r="C38" s="13"/>
      <c r="D38" s="14"/>
      <c r="E38" s="4"/>
    </row>
    <row r="39" spans="1:5" ht="12.75">
      <c r="A39" s="25" t="s">
        <v>5</v>
      </c>
      <c r="B39" s="26"/>
      <c r="C39" s="26"/>
      <c r="D39" s="5"/>
      <c r="E39" s="15">
        <f>COUNT(D8:D38)</f>
        <v>28</v>
      </c>
    </row>
    <row r="40" spans="1:5" ht="26.25" customHeight="1">
      <c r="A40" s="25" t="s">
        <v>7</v>
      </c>
      <c r="B40" s="27"/>
      <c r="C40" s="27"/>
      <c r="D40" s="27"/>
      <c r="E40" s="16">
        <f>януари!E40+февруари!E39</f>
        <v>59</v>
      </c>
    </row>
    <row r="41" spans="1:5" ht="12.75">
      <c r="A41" s="21" t="s">
        <v>4</v>
      </c>
      <c r="B41" s="22"/>
      <c r="C41" s="22"/>
      <c r="D41" s="17"/>
      <c r="E41" s="12">
        <f>AVERAGE(D8:D38)</f>
        <v>74.60357142857143</v>
      </c>
    </row>
    <row r="42" spans="1:5" ht="12.75" customHeight="1">
      <c r="A42" s="21" t="s">
        <v>8</v>
      </c>
      <c r="B42" s="22"/>
      <c r="C42" s="22"/>
      <c r="D42" s="17"/>
      <c r="E42" s="12">
        <f>E40/59*100</f>
        <v>100</v>
      </c>
    </row>
  </sheetData>
  <sheetProtection/>
  <mergeCells count="7">
    <mergeCell ref="A1:E1"/>
    <mergeCell ref="A41:C41"/>
    <mergeCell ref="A42:C42"/>
    <mergeCell ref="A4:E4"/>
    <mergeCell ref="A5:E5"/>
    <mergeCell ref="A39:C39"/>
    <mergeCell ref="A40:D40"/>
  </mergeCells>
  <printOptions/>
  <pageMargins left="0.75" right="0.75" top="1" bottom="1" header="0.5" footer="0.5"/>
  <pageSetup horizontalDpi="600" verticalDpi="600" orientation="portrait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view="pageBreakPreview" zoomScaleSheetLayoutView="100" zoomScalePageLayoutView="0" workbookViewId="0" topLeftCell="A13">
      <selection activeCell="E43" sqref="E43"/>
    </sheetView>
  </sheetViews>
  <sheetFormatPr defaultColWidth="9.140625" defaultRowHeight="12.75"/>
  <cols>
    <col min="1" max="1" width="20.00390625" style="0" bestFit="1" customWidth="1"/>
    <col min="2" max="2" width="12.140625" style="0" customWidth="1"/>
    <col min="3" max="3" width="17.28125" style="11" customWidth="1"/>
    <col min="4" max="4" width="11.28125" style="7" customWidth="1"/>
    <col min="5" max="5" width="14.00390625" style="0" customWidth="1"/>
    <col min="6" max="6" width="11.8515625" style="0" customWidth="1"/>
  </cols>
  <sheetData>
    <row r="1" spans="1:5" ht="35.25" customHeight="1">
      <c r="A1" s="19" t="s">
        <v>16</v>
      </c>
      <c r="B1" s="20"/>
      <c r="C1" s="20"/>
      <c r="D1" s="20"/>
      <c r="E1" s="20"/>
    </row>
    <row r="4" spans="1:5" ht="12.75">
      <c r="A4" s="23" t="s">
        <v>6</v>
      </c>
      <c r="B4" s="23"/>
      <c r="C4" s="23"/>
      <c r="D4" s="23"/>
      <c r="E4" s="23"/>
    </row>
    <row r="5" spans="1:5" ht="15.75">
      <c r="A5" s="24" t="s">
        <v>10</v>
      </c>
      <c r="B5" s="24"/>
      <c r="C5" s="24"/>
      <c r="D5" s="24"/>
      <c r="E5" s="24"/>
    </row>
    <row r="6" spans="1:5" ht="51">
      <c r="A6" s="1" t="s">
        <v>0</v>
      </c>
      <c r="B6" s="1" t="s">
        <v>1</v>
      </c>
      <c r="C6" s="9" t="s">
        <v>9</v>
      </c>
      <c r="D6" s="6" t="s">
        <v>2</v>
      </c>
      <c r="E6" s="2" t="s">
        <v>11</v>
      </c>
    </row>
    <row r="7" spans="1:5" ht="33.75" customHeight="1">
      <c r="A7" s="8" t="s">
        <v>12</v>
      </c>
      <c r="B7" s="3"/>
      <c r="C7" s="10"/>
      <c r="D7" s="5"/>
      <c r="E7" s="4"/>
    </row>
    <row r="8" spans="1:5" ht="12.75">
      <c r="A8" s="3" t="s">
        <v>13</v>
      </c>
      <c r="B8" s="3" t="s">
        <v>3</v>
      </c>
      <c r="C8" s="13">
        <v>42795</v>
      </c>
      <c r="D8" s="14">
        <v>42</v>
      </c>
      <c r="E8" s="4"/>
    </row>
    <row r="9" spans="1:5" ht="12.75">
      <c r="A9" s="3" t="s">
        <v>13</v>
      </c>
      <c r="B9" s="3" t="s">
        <v>3</v>
      </c>
      <c r="C9" s="13">
        <v>42796</v>
      </c>
      <c r="D9" s="14">
        <v>12.2</v>
      </c>
      <c r="E9" s="4"/>
    </row>
    <row r="10" spans="1:5" ht="12.75">
      <c r="A10" s="3" t="s">
        <v>13</v>
      </c>
      <c r="B10" s="3" t="s">
        <v>3</v>
      </c>
      <c r="C10" s="13">
        <v>42797</v>
      </c>
      <c r="D10" s="14">
        <v>22</v>
      </c>
      <c r="E10" s="4"/>
    </row>
    <row r="11" spans="1:5" ht="12.75">
      <c r="A11" s="3" t="s">
        <v>13</v>
      </c>
      <c r="B11" s="3" t="s">
        <v>3</v>
      </c>
      <c r="C11" s="13">
        <v>42798</v>
      </c>
      <c r="D11" s="14">
        <v>31</v>
      </c>
      <c r="E11" s="4"/>
    </row>
    <row r="12" spans="1:5" ht="12.75">
      <c r="A12" s="3" t="s">
        <v>13</v>
      </c>
      <c r="B12" s="3" t="s">
        <v>3</v>
      </c>
      <c r="C12" s="13">
        <v>42799</v>
      </c>
      <c r="D12" s="14">
        <v>44</v>
      </c>
      <c r="E12" s="4"/>
    </row>
    <row r="13" spans="1:5" ht="12.75">
      <c r="A13" s="3" t="s">
        <v>13</v>
      </c>
      <c r="B13" s="3" t="s">
        <v>3</v>
      </c>
      <c r="C13" s="13">
        <v>42800</v>
      </c>
      <c r="D13" s="14">
        <v>37</v>
      </c>
      <c r="E13" s="4"/>
    </row>
    <row r="14" spans="1:5" ht="12.75">
      <c r="A14" s="3" t="s">
        <v>13</v>
      </c>
      <c r="B14" s="3" t="s">
        <v>3</v>
      </c>
      <c r="C14" s="13">
        <v>42801</v>
      </c>
      <c r="D14" s="14">
        <v>31</v>
      </c>
      <c r="E14" s="4"/>
    </row>
    <row r="15" spans="1:5" ht="12.75">
      <c r="A15" s="3" t="s">
        <v>13</v>
      </c>
      <c r="B15" s="3" t="s">
        <v>3</v>
      </c>
      <c r="C15" s="13">
        <v>42802</v>
      </c>
      <c r="D15" s="14">
        <v>32</v>
      </c>
      <c r="E15" s="4"/>
    </row>
    <row r="16" spans="1:5" ht="12.75">
      <c r="A16" s="3" t="s">
        <v>13</v>
      </c>
      <c r="B16" s="3" t="s">
        <v>3</v>
      </c>
      <c r="C16" s="13">
        <v>42803</v>
      </c>
      <c r="D16" s="14">
        <v>35</v>
      </c>
      <c r="E16" s="4"/>
    </row>
    <row r="17" spans="1:5" ht="12.75">
      <c r="A17" s="3" t="s">
        <v>13</v>
      </c>
      <c r="B17" s="3" t="s">
        <v>3</v>
      </c>
      <c r="C17" s="13">
        <v>42804</v>
      </c>
      <c r="D17" s="14">
        <v>11.5</v>
      </c>
      <c r="E17" s="4"/>
    </row>
    <row r="18" spans="1:5" ht="12.75">
      <c r="A18" s="3" t="s">
        <v>13</v>
      </c>
      <c r="B18" s="3" t="s">
        <v>3</v>
      </c>
      <c r="C18" s="13">
        <v>42805</v>
      </c>
      <c r="D18" s="14">
        <v>8.7</v>
      </c>
      <c r="E18" s="4"/>
    </row>
    <row r="19" spans="1:5" ht="12.75">
      <c r="A19" s="3" t="s">
        <v>13</v>
      </c>
      <c r="B19" s="3" t="s">
        <v>3</v>
      </c>
      <c r="C19" s="13">
        <v>42806</v>
      </c>
      <c r="D19" s="14">
        <v>16</v>
      </c>
      <c r="E19" s="4"/>
    </row>
    <row r="20" spans="1:5" ht="12.75">
      <c r="A20" s="3" t="s">
        <v>13</v>
      </c>
      <c r="B20" s="3" t="s">
        <v>3</v>
      </c>
      <c r="C20" s="13">
        <v>42807</v>
      </c>
      <c r="D20" s="14">
        <v>7.2</v>
      </c>
      <c r="E20" s="4"/>
    </row>
    <row r="21" spans="1:5" ht="12.75">
      <c r="A21" s="3" t="s">
        <v>13</v>
      </c>
      <c r="B21" s="3" t="s">
        <v>3</v>
      </c>
      <c r="C21" s="13">
        <v>42808</v>
      </c>
      <c r="D21" s="14">
        <v>18</v>
      </c>
      <c r="E21" s="4"/>
    </row>
    <row r="22" spans="1:5" ht="12.75">
      <c r="A22" s="3" t="s">
        <v>13</v>
      </c>
      <c r="B22" s="3" t="s">
        <v>3</v>
      </c>
      <c r="C22" s="13">
        <v>42809</v>
      </c>
      <c r="D22" s="14">
        <v>12</v>
      </c>
      <c r="E22" s="4"/>
    </row>
    <row r="23" spans="1:5" ht="12.75">
      <c r="A23" s="3" t="s">
        <v>13</v>
      </c>
      <c r="B23" s="3" t="s">
        <v>3</v>
      </c>
      <c r="C23" s="13">
        <v>42810</v>
      </c>
      <c r="D23" s="14">
        <v>28</v>
      </c>
      <c r="E23" s="4"/>
    </row>
    <row r="24" spans="1:5" ht="12.75">
      <c r="A24" s="3" t="s">
        <v>13</v>
      </c>
      <c r="B24" s="3" t="s">
        <v>3</v>
      </c>
      <c r="C24" s="13">
        <v>42811</v>
      </c>
      <c r="D24" s="14">
        <v>12</v>
      </c>
      <c r="E24" s="4"/>
    </row>
    <row r="25" spans="1:5" ht="12.75">
      <c r="A25" s="3" t="s">
        <v>13</v>
      </c>
      <c r="B25" s="3" t="s">
        <v>3</v>
      </c>
      <c r="C25" s="13">
        <v>42812</v>
      </c>
      <c r="D25" s="14">
        <v>30</v>
      </c>
      <c r="E25" s="4"/>
    </row>
    <row r="26" spans="1:5" ht="12.75">
      <c r="A26" s="3" t="s">
        <v>13</v>
      </c>
      <c r="B26" s="3" t="s">
        <v>3</v>
      </c>
      <c r="C26" s="13">
        <v>42813</v>
      </c>
      <c r="D26" s="14">
        <v>24</v>
      </c>
      <c r="E26" s="4"/>
    </row>
    <row r="27" spans="1:5" ht="12.75">
      <c r="A27" s="3" t="s">
        <v>13</v>
      </c>
      <c r="B27" s="3" t="s">
        <v>3</v>
      </c>
      <c r="C27" s="13">
        <v>42814</v>
      </c>
      <c r="D27" s="14">
        <v>16</v>
      </c>
      <c r="E27" s="4"/>
    </row>
    <row r="28" spans="1:5" ht="12.75">
      <c r="A28" s="3" t="s">
        <v>13</v>
      </c>
      <c r="B28" s="3" t="s">
        <v>3</v>
      </c>
      <c r="C28" s="13">
        <v>42815</v>
      </c>
      <c r="D28" s="14">
        <v>16</v>
      </c>
      <c r="E28" s="4"/>
    </row>
    <row r="29" spans="1:5" ht="12.75">
      <c r="A29" s="3" t="s">
        <v>13</v>
      </c>
      <c r="B29" s="3" t="s">
        <v>3</v>
      </c>
      <c r="C29" s="13">
        <v>42816</v>
      </c>
      <c r="D29" s="14">
        <v>12.1</v>
      </c>
      <c r="E29" s="4"/>
    </row>
    <row r="30" spans="1:5" ht="12.75">
      <c r="A30" s="3" t="s">
        <v>13</v>
      </c>
      <c r="B30" s="3" t="s">
        <v>3</v>
      </c>
      <c r="C30" s="13">
        <v>42817</v>
      </c>
      <c r="D30" s="14">
        <v>9.891736837235001</v>
      </c>
      <c r="E30" s="4"/>
    </row>
    <row r="31" spans="1:5" ht="12.75">
      <c r="A31" s="3" t="s">
        <v>13</v>
      </c>
      <c r="B31" s="3" t="s">
        <v>3</v>
      </c>
      <c r="C31" s="13">
        <v>42818</v>
      </c>
      <c r="D31" s="14">
        <v>18.40371590362355</v>
      </c>
      <c r="E31" s="4"/>
    </row>
    <row r="32" spans="1:5" ht="12.75">
      <c r="A32" s="3" t="s">
        <v>13</v>
      </c>
      <c r="B32" s="3" t="s">
        <v>3</v>
      </c>
      <c r="C32" s="13">
        <v>42819</v>
      </c>
      <c r="D32" s="14">
        <v>27.16707380265003</v>
      </c>
      <c r="E32" s="4"/>
    </row>
    <row r="33" spans="1:5" ht="12.75">
      <c r="A33" s="3" t="s">
        <v>13</v>
      </c>
      <c r="B33" s="3" t="s">
        <v>3</v>
      </c>
      <c r="C33" s="13">
        <v>42820</v>
      </c>
      <c r="D33" s="14">
        <v>25.520495974830453</v>
      </c>
      <c r="E33" s="4"/>
    </row>
    <row r="34" spans="1:5" ht="12.75">
      <c r="A34" s="3" t="s">
        <v>13</v>
      </c>
      <c r="B34" s="3" t="s">
        <v>3</v>
      </c>
      <c r="C34" s="13">
        <v>42821</v>
      </c>
      <c r="D34" s="14">
        <v>13.157651238966212</v>
      </c>
      <c r="E34" s="4"/>
    </row>
    <row r="35" spans="1:5" ht="12.75">
      <c r="A35" s="3" t="s">
        <v>13</v>
      </c>
      <c r="B35" s="3" t="s">
        <v>3</v>
      </c>
      <c r="C35" s="13">
        <v>42822</v>
      </c>
      <c r="D35" s="14">
        <v>18.420857851301545</v>
      </c>
      <c r="E35" s="4"/>
    </row>
    <row r="36" spans="1:5" ht="12.75">
      <c r="A36" s="3" t="s">
        <v>13</v>
      </c>
      <c r="B36" s="3" t="s">
        <v>3</v>
      </c>
      <c r="C36" s="13">
        <v>42823</v>
      </c>
      <c r="D36" s="14">
        <v>20.578492514388323</v>
      </c>
      <c r="E36" s="4"/>
    </row>
    <row r="37" spans="1:5" ht="12.75">
      <c r="A37" s="3" t="s">
        <v>13</v>
      </c>
      <c r="B37" s="3" t="s">
        <v>3</v>
      </c>
      <c r="C37" s="13">
        <v>42824</v>
      </c>
      <c r="D37" s="14">
        <v>18.515434155008055</v>
      </c>
      <c r="E37" s="4"/>
    </row>
    <row r="38" spans="1:5" ht="12.75">
      <c r="A38" s="3" t="s">
        <v>13</v>
      </c>
      <c r="B38" s="3" t="s">
        <v>3</v>
      </c>
      <c r="C38" s="13">
        <v>42825</v>
      </c>
      <c r="D38" s="14">
        <v>16.683630979920412</v>
      </c>
      <c r="E38" s="4"/>
    </row>
    <row r="39" spans="1:5" ht="12.75">
      <c r="A39" s="25" t="s">
        <v>5</v>
      </c>
      <c r="B39" s="26"/>
      <c r="C39" s="26"/>
      <c r="D39" s="5"/>
      <c r="E39" s="15">
        <f>COUNT(D8:D38)</f>
        <v>31</v>
      </c>
    </row>
    <row r="40" spans="1:5" ht="26.25" customHeight="1">
      <c r="A40" s="25" t="s">
        <v>7</v>
      </c>
      <c r="B40" s="27"/>
      <c r="C40" s="27"/>
      <c r="D40" s="27"/>
      <c r="E40" s="16">
        <f>февруари!E40+март!E39</f>
        <v>90</v>
      </c>
    </row>
    <row r="41" spans="1:5" ht="12.75">
      <c r="A41" s="21" t="s">
        <v>4</v>
      </c>
      <c r="B41" s="22"/>
      <c r="C41" s="22"/>
      <c r="D41" s="17"/>
      <c r="E41" s="12">
        <f>AVERAGE(D8:D38)</f>
        <v>21.485131911545928</v>
      </c>
    </row>
    <row r="42" spans="1:5" ht="12.75" customHeight="1">
      <c r="A42" s="21" t="s">
        <v>8</v>
      </c>
      <c r="B42" s="22"/>
      <c r="C42" s="22"/>
      <c r="D42" s="17"/>
      <c r="E42" s="12">
        <f>E40/90*100</f>
        <v>100</v>
      </c>
    </row>
  </sheetData>
  <sheetProtection/>
  <mergeCells count="7">
    <mergeCell ref="A1:E1"/>
    <mergeCell ref="A41:C41"/>
    <mergeCell ref="A42:C42"/>
    <mergeCell ref="A4:E4"/>
    <mergeCell ref="A5:E5"/>
    <mergeCell ref="A39:C39"/>
    <mergeCell ref="A40:D40"/>
  </mergeCells>
  <printOptions/>
  <pageMargins left="0.75" right="0.75" top="1" bottom="1" header="0.5" footer="0.5"/>
  <pageSetup horizontalDpi="600" verticalDpi="600" orientation="portrait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2"/>
  <sheetViews>
    <sheetView view="pageBreakPreview" zoomScaleSheetLayoutView="100" zoomScalePageLayoutView="0" workbookViewId="0" topLeftCell="A4">
      <selection activeCell="A1" sqref="A1:E1"/>
    </sheetView>
  </sheetViews>
  <sheetFormatPr defaultColWidth="9.140625" defaultRowHeight="12.75"/>
  <cols>
    <col min="1" max="1" width="20.00390625" style="0" bestFit="1" customWidth="1"/>
    <col min="2" max="2" width="12.140625" style="0" customWidth="1"/>
    <col min="3" max="3" width="17.28125" style="11" customWidth="1"/>
    <col min="4" max="4" width="11.28125" style="7" customWidth="1"/>
    <col min="5" max="5" width="14.00390625" style="0" customWidth="1"/>
    <col min="6" max="6" width="11.8515625" style="0" customWidth="1"/>
  </cols>
  <sheetData>
    <row r="1" spans="1:5" ht="35.25" customHeight="1">
      <c r="A1" s="19" t="s">
        <v>17</v>
      </c>
      <c r="B1" s="20"/>
      <c r="C1" s="20"/>
      <c r="D1" s="20"/>
      <c r="E1" s="20"/>
    </row>
    <row r="4" spans="1:5" ht="12.75">
      <c r="A4" s="23" t="s">
        <v>6</v>
      </c>
      <c r="B4" s="23"/>
      <c r="C4" s="23"/>
      <c r="D4" s="23"/>
      <c r="E4" s="23"/>
    </row>
    <row r="5" spans="1:5" ht="15.75">
      <c r="A5" s="24" t="s">
        <v>10</v>
      </c>
      <c r="B5" s="24"/>
      <c r="C5" s="24"/>
      <c r="D5" s="24"/>
      <c r="E5" s="24"/>
    </row>
    <row r="6" spans="1:5" ht="51">
      <c r="A6" s="1" t="s">
        <v>0</v>
      </c>
      <c r="B6" s="1" t="s">
        <v>1</v>
      </c>
      <c r="C6" s="9" t="s">
        <v>9</v>
      </c>
      <c r="D6" s="6" t="s">
        <v>2</v>
      </c>
      <c r="E6" s="2" t="s">
        <v>11</v>
      </c>
    </row>
    <row r="7" spans="1:5" ht="33.75" customHeight="1">
      <c r="A7" s="8" t="s">
        <v>12</v>
      </c>
      <c r="B7" s="3"/>
      <c r="C7" s="10"/>
      <c r="D7" s="5"/>
      <c r="E7" s="4"/>
    </row>
    <row r="8" spans="1:5" ht="12.75">
      <c r="A8" s="3" t="s">
        <v>13</v>
      </c>
      <c r="B8" s="3" t="s">
        <v>3</v>
      </c>
      <c r="C8" s="13">
        <v>42826</v>
      </c>
      <c r="D8" s="14">
        <v>15.943665099751774</v>
      </c>
      <c r="E8" s="4"/>
    </row>
    <row r="9" spans="1:5" ht="12.75">
      <c r="A9" s="3" t="s">
        <v>13</v>
      </c>
      <c r="B9" s="3" t="s">
        <v>3</v>
      </c>
      <c r="C9" s="13">
        <v>42827</v>
      </c>
      <c r="D9" s="14">
        <v>14.796239404818833</v>
      </c>
      <c r="E9" s="4"/>
    </row>
    <row r="10" spans="1:5" ht="12.75">
      <c r="A10" s="3" t="s">
        <v>13</v>
      </c>
      <c r="B10" s="3" t="s">
        <v>3</v>
      </c>
      <c r="C10" s="13">
        <v>42828</v>
      </c>
      <c r="D10" s="14">
        <v>20.309030347889962</v>
      </c>
      <c r="E10" s="4"/>
    </row>
    <row r="11" spans="1:5" ht="12.75">
      <c r="A11" s="3" t="s">
        <v>13</v>
      </c>
      <c r="B11" s="3" t="s">
        <v>3</v>
      </c>
      <c r="C11" s="13">
        <v>42829</v>
      </c>
      <c r="D11" s="14">
        <v>13.518765267599287</v>
      </c>
      <c r="E11" s="4"/>
    </row>
    <row r="12" spans="1:5" ht="12.75">
      <c r="A12" s="3" t="s">
        <v>13</v>
      </c>
      <c r="B12" s="3" t="s">
        <v>3</v>
      </c>
      <c r="C12" s="13">
        <v>42830</v>
      </c>
      <c r="D12" s="14">
        <v>23.677782301343296</v>
      </c>
      <c r="E12" s="4"/>
    </row>
    <row r="13" spans="1:5" ht="12.75">
      <c r="A13" s="3" t="s">
        <v>13</v>
      </c>
      <c r="B13" s="3" t="s">
        <v>3</v>
      </c>
      <c r="C13" s="13">
        <v>42831</v>
      </c>
      <c r="D13" s="14">
        <v>16.20096225018507</v>
      </c>
      <c r="E13" s="4"/>
    </row>
    <row r="14" spans="1:5" ht="12.75">
      <c r="A14" s="3" t="s">
        <v>13</v>
      </c>
      <c r="B14" s="3" t="s">
        <v>3</v>
      </c>
      <c r="C14" s="13">
        <v>42832</v>
      </c>
      <c r="D14" s="14">
        <v>14.906177134608734</v>
      </c>
      <c r="E14" s="4"/>
    </row>
    <row r="15" spans="1:5" ht="12.75">
      <c r="A15" s="3" t="s">
        <v>13</v>
      </c>
      <c r="B15" s="3" t="s">
        <v>3</v>
      </c>
      <c r="C15" s="13">
        <v>42833</v>
      </c>
      <c r="D15" s="14">
        <v>5.330076064627367</v>
      </c>
      <c r="E15" s="4"/>
    </row>
    <row r="16" spans="1:5" ht="12.75">
      <c r="A16" s="3" t="s">
        <v>13</v>
      </c>
      <c r="B16" s="3" t="s">
        <v>3</v>
      </c>
      <c r="C16" s="13">
        <v>42834</v>
      </c>
      <c r="D16" s="14">
        <v>7.1802653737254</v>
      </c>
      <c r="E16" s="4"/>
    </row>
    <row r="17" spans="1:5" ht="12.75">
      <c r="A17" s="3" t="s">
        <v>13</v>
      </c>
      <c r="B17" s="3" t="s">
        <v>3</v>
      </c>
      <c r="C17" s="13">
        <v>42835</v>
      </c>
      <c r="D17" s="14">
        <v>8.604737231680112</v>
      </c>
      <c r="E17" s="4"/>
    </row>
    <row r="18" spans="1:5" ht="12.75">
      <c r="A18" s="3" t="s">
        <v>13</v>
      </c>
      <c r="B18" s="3" t="s">
        <v>3</v>
      </c>
      <c r="C18" s="13">
        <v>42836</v>
      </c>
      <c r="D18" s="14">
        <v>12.6</v>
      </c>
      <c r="E18" s="4"/>
    </row>
    <row r="19" spans="1:5" ht="12.75">
      <c r="A19" s="3" t="s">
        <v>13</v>
      </c>
      <c r="B19" s="3" t="s">
        <v>3</v>
      </c>
      <c r="C19" s="13">
        <v>42837</v>
      </c>
      <c r="D19" s="14">
        <v>15</v>
      </c>
      <c r="E19" s="4"/>
    </row>
    <row r="20" spans="1:5" ht="12.75">
      <c r="A20" s="3" t="s">
        <v>13</v>
      </c>
      <c r="B20" s="3" t="s">
        <v>3</v>
      </c>
      <c r="C20" s="13">
        <v>42838</v>
      </c>
      <c r="D20" s="14">
        <v>9.9</v>
      </c>
      <c r="E20" s="4"/>
    </row>
    <row r="21" spans="1:5" ht="12.75">
      <c r="A21" s="3" t="s">
        <v>13</v>
      </c>
      <c r="B21" s="3" t="s">
        <v>3</v>
      </c>
      <c r="C21" s="13">
        <v>42839</v>
      </c>
      <c r="D21" s="14">
        <v>10.9</v>
      </c>
      <c r="E21" s="4"/>
    </row>
    <row r="22" spans="1:5" ht="12.75">
      <c r="A22" s="3" t="s">
        <v>13</v>
      </c>
      <c r="B22" s="3" t="s">
        <v>3</v>
      </c>
      <c r="C22" s="13">
        <v>42840</v>
      </c>
      <c r="D22" s="14">
        <v>10.8</v>
      </c>
      <c r="E22" s="4"/>
    </row>
    <row r="23" spans="1:5" ht="12.75">
      <c r="A23" s="3" t="s">
        <v>13</v>
      </c>
      <c r="B23" s="3" t="s">
        <v>3</v>
      </c>
      <c r="C23" s="13">
        <v>42841</v>
      </c>
      <c r="D23" s="14">
        <v>5.6</v>
      </c>
      <c r="E23" s="4"/>
    </row>
    <row r="24" spans="1:5" ht="12.75">
      <c r="A24" s="3" t="s">
        <v>13</v>
      </c>
      <c r="B24" s="3" t="s">
        <v>3</v>
      </c>
      <c r="C24" s="13">
        <v>42842</v>
      </c>
      <c r="D24" s="14">
        <v>3.7</v>
      </c>
      <c r="E24" s="4"/>
    </row>
    <row r="25" spans="1:5" ht="12.75">
      <c r="A25" s="3" t="s">
        <v>13</v>
      </c>
      <c r="B25" s="3" t="s">
        <v>3</v>
      </c>
      <c r="C25" s="13">
        <v>42843</v>
      </c>
      <c r="D25" s="14">
        <v>8.1</v>
      </c>
      <c r="E25" s="4"/>
    </row>
    <row r="26" spans="1:5" ht="12.75">
      <c r="A26" s="3" t="s">
        <v>13</v>
      </c>
      <c r="B26" s="3" t="s">
        <v>3</v>
      </c>
      <c r="C26" s="13">
        <v>42844</v>
      </c>
      <c r="D26" s="14">
        <v>5.9</v>
      </c>
      <c r="E26" s="4"/>
    </row>
    <row r="27" spans="1:5" ht="12.75">
      <c r="A27" s="3" t="s">
        <v>13</v>
      </c>
      <c r="B27" s="3" t="s">
        <v>3</v>
      </c>
      <c r="C27" s="13">
        <v>42845</v>
      </c>
      <c r="D27" s="14">
        <v>9.4</v>
      </c>
      <c r="E27" s="4"/>
    </row>
    <row r="28" spans="1:5" ht="12.75">
      <c r="A28" s="3" t="s">
        <v>13</v>
      </c>
      <c r="B28" s="3" t="s">
        <v>3</v>
      </c>
      <c r="C28" s="13">
        <v>42846</v>
      </c>
      <c r="D28" s="14">
        <v>15</v>
      </c>
      <c r="E28" s="4"/>
    </row>
    <row r="29" spans="1:5" ht="12.75">
      <c r="A29" s="3" t="s">
        <v>13</v>
      </c>
      <c r="B29" s="3" t="s">
        <v>3</v>
      </c>
      <c r="C29" s="13">
        <v>42847</v>
      </c>
      <c r="D29" s="14">
        <v>12.1</v>
      </c>
      <c r="E29" s="4"/>
    </row>
    <row r="30" spans="1:5" ht="12.75">
      <c r="A30" s="3" t="s">
        <v>13</v>
      </c>
      <c r="B30" s="3" t="s">
        <v>3</v>
      </c>
      <c r="C30" s="13">
        <v>42848</v>
      </c>
      <c r="D30" s="14">
        <v>4.5</v>
      </c>
      <c r="E30" s="4"/>
    </row>
    <row r="31" spans="1:5" ht="12.75">
      <c r="A31" s="3" t="s">
        <v>13</v>
      </c>
      <c r="B31" s="3" t="s">
        <v>3</v>
      </c>
      <c r="C31" s="13">
        <v>42849</v>
      </c>
      <c r="D31" s="14">
        <v>4.432066323698009</v>
      </c>
      <c r="E31" s="4"/>
    </row>
    <row r="32" spans="1:5" ht="12.75">
      <c r="A32" s="3" t="s">
        <v>13</v>
      </c>
      <c r="B32" s="3" t="s">
        <v>3</v>
      </c>
      <c r="C32" s="13">
        <v>42850</v>
      </c>
      <c r="D32" s="14">
        <v>8.059292706849108</v>
      </c>
      <c r="E32" s="4"/>
    </row>
    <row r="33" spans="1:5" ht="12.75">
      <c r="A33" s="3" t="s">
        <v>13</v>
      </c>
      <c r="B33" s="3" t="s">
        <v>3</v>
      </c>
      <c r="C33" s="13">
        <v>42851</v>
      </c>
      <c r="D33" s="14">
        <v>6.02365046172079</v>
      </c>
      <c r="E33" s="4"/>
    </row>
    <row r="34" spans="1:5" ht="12.75">
      <c r="A34" s="3" t="s">
        <v>13</v>
      </c>
      <c r="B34" s="3" t="s">
        <v>3</v>
      </c>
      <c r="C34" s="13">
        <v>42852</v>
      </c>
      <c r="D34" s="14">
        <v>16.43288056552796</v>
      </c>
      <c r="E34" s="4"/>
    </row>
    <row r="35" spans="1:5" ht="12.75">
      <c r="A35" s="3" t="s">
        <v>13</v>
      </c>
      <c r="B35" s="3" t="s">
        <v>3</v>
      </c>
      <c r="C35" s="13">
        <v>42853</v>
      </c>
      <c r="D35" s="14">
        <v>16.03441894892658</v>
      </c>
      <c r="E35" s="4"/>
    </row>
    <row r="36" spans="1:5" ht="12.75">
      <c r="A36" s="3" t="s">
        <v>13</v>
      </c>
      <c r="B36" s="3" t="s">
        <v>3</v>
      </c>
      <c r="C36" s="13">
        <v>42854</v>
      </c>
      <c r="D36" s="14">
        <v>19.579901915425253</v>
      </c>
      <c r="E36" s="4"/>
    </row>
    <row r="37" spans="1:5" ht="12.75">
      <c r="A37" s="3" t="s">
        <v>13</v>
      </c>
      <c r="B37" s="3" t="s">
        <v>3</v>
      </c>
      <c r="C37" s="13">
        <v>42855</v>
      </c>
      <c r="D37" s="14">
        <v>15.952328077577942</v>
      </c>
      <c r="E37" s="4"/>
    </row>
    <row r="38" spans="1:5" ht="12.75">
      <c r="A38" s="3"/>
      <c r="B38" s="3"/>
      <c r="C38" s="13"/>
      <c r="D38" s="14"/>
      <c r="E38" s="4"/>
    </row>
    <row r="39" spans="1:5" ht="12.75">
      <c r="A39" s="25" t="s">
        <v>5</v>
      </c>
      <c r="B39" s="26"/>
      <c r="C39" s="26"/>
      <c r="D39" s="5"/>
      <c r="E39" s="15">
        <f>COUNT(D8:D38)</f>
        <v>30</v>
      </c>
    </row>
    <row r="40" spans="1:5" ht="26.25" customHeight="1">
      <c r="A40" s="25" t="s">
        <v>7</v>
      </c>
      <c r="B40" s="27"/>
      <c r="C40" s="27"/>
      <c r="D40" s="27"/>
      <c r="E40" s="16">
        <f>март!E40+април!E39</f>
        <v>120</v>
      </c>
    </row>
    <row r="41" spans="1:5" ht="12.75">
      <c r="A41" s="21" t="s">
        <v>4</v>
      </c>
      <c r="B41" s="22"/>
      <c r="C41" s="22"/>
      <c r="D41" s="17"/>
      <c r="E41" s="12">
        <f>AVERAGE(D8:D38)</f>
        <v>11.682741315865181</v>
      </c>
    </row>
    <row r="42" spans="1:5" ht="12.75" customHeight="1">
      <c r="A42" s="21" t="s">
        <v>8</v>
      </c>
      <c r="B42" s="22"/>
      <c r="C42" s="22"/>
      <c r="D42" s="17"/>
      <c r="E42" s="12">
        <f>E40/120*100</f>
        <v>100</v>
      </c>
    </row>
  </sheetData>
  <sheetProtection/>
  <mergeCells count="7">
    <mergeCell ref="A1:E1"/>
    <mergeCell ref="A41:C41"/>
    <mergeCell ref="A42:C42"/>
    <mergeCell ref="A4:E4"/>
    <mergeCell ref="A5:E5"/>
    <mergeCell ref="A39:C39"/>
    <mergeCell ref="A40:D40"/>
  </mergeCells>
  <printOptions/>
  <pageMargins left="0.75" right="0.75" top="1" bottom="1" header="0.5" footer="0.5"/>
  <pageSetup horizontalDpi="600" verticalDpi="600" orientation="portrait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2"/>
  <sheetViews>
    <sheetView view="pageBreakPreview" zoomScaleSheetLayoutView="100" zoomScalePageLayoutView="0" workbookViewId="0" topLeftCell="A4">
      <selection activeCell="A1" sqref="A1:E1"/>
    </sheetView>
  </sheetViews>
  <sheetFormatPr defaultColWidth="9.140625" defaultRowHeight="12.75"/>
  <cols>
    <col min="1" max="1" width="20.00390625" style="0" bestFit="1" customWidth="1"/>
    <col min="2" max="2" width="12.140625" style="0" customWidth="1"/>
    <col min="3" max="3" width="17.28125" style="11" customWidth="1"/>
    <col min="4" max="4" width="11.28125" style="7" customWidth="1"/>
    <col min="5" max="5" width="14.00390625" style="0" customWidth="1"/>
    <col min="6" max="6" width="11.8515625" style="0" customWidth="1"/>
  </cols>
  <sheetData>
    <row r="1" spans="1:5" ht="35.25" customHeight="1">
      <c r="A1" s="19" t="s">
        <v>18</v>
      </c>
      <c r="B1" s="20"/>
      <c r="C1" s="20"/>
      <c r="D1" s="20"/>
      <c r="E1" s="20"/>
    </row>
    <row r="4" spans="1:5" ht="12.75">
      <c r="A4" s="23" t="s">
        <v>6</v>
      </c>
      <c r="B4" s="23"/>
      <c r="C4" s="23"/>
      <c r="D4" s="23"/>
      <c r="E4" s="23"/>
    </row>
    <row r="5" spans="1:5" ht="15.75">
      <c r="A5" s="24" t="s">
        <v>10</v>
      </c>
      <c r="B5" s="24"/>
      <c r="C5" s="24"/>
      <c r="D5" s="24"/>
      <c r="E5" s="24"/>
    </row>
    <row r="6" spans="1:5" ht="51">
      <c r="A6" s="1" t="s">
        <v>0</v>
      </c>
      <c r="B6" s="1" t="s">
        <v>1</v>
      </c>
      <c r="C6" s="9" t="s">
        <v>9</v>
      </c>
      <c r="D6" s="6" t="s">
        <v>2</v>
      </c>
      <c r="E6" s="2" t="s">
        <v>11</v>
      </c>
    </row>
    <row r="7" spans="1:5" ht="33.75" customHeight="1">
      <c r="A7" s="8" t="s">
        <v>12</v>
      </c>
      <c r="B7" s="3"/>
      <c r="C7" s="10"/>
      <c r="D7" s="5"/>
      <c r="E7" s="4"/>
    </row>
    <row r="8" spans="1:5" ht="12.75">
      <c r="A8" s="3" t="s">
        <v>13</v>
      </c>
      <c r="B8" s="3" t="s">
        <v>3</v>
      </c>
      <c r="C8" s="13">
        <v>42856</v>
      </c>
      <c r="D8" s="14">
        <v>15.350877192982656</v>
      </c>
      <c r="E8" s="4"/>
    </row>
    <row r="9" spans="1:5" ht="12.75">
      <c r="A9" s="3" t="s">
        <v>13</v>
      </c>
      <c r="B9" s="3" t="s">
        <v>3</v>
      </c>
      <c r="C9" s="13">
        <v>42857</v>
      </c>
      <c r="D9" s="14">
        <v>16.305152502221286</v>
      </c>
      <c r="E9" s="4"/>
    </row>
    <row r="10" spans="1:5" ht="12.75">
      <c r="A10" s="3" t="s">
        <v>13</v>
      </c>
      <c r="B10" s="3" t="s">
        <v>3</v>
      </c>
      <c r="C10" s="13">
        <v>42858</v>
      </c>
      <c r="D10" s="14">
        <v>16.905083553861456</v>
      </c>
      <c r="E10" s="4"/>
    </row>
    <row r="11" spans="1:5" ht="12.75">
      <c r="A11" s="3" t="s">
        <v>13</v>
      </c>
      <c r="B11" s="3" t="s">
        <v>3</v>
      </c>
      <c r="C11" s="13">
        <v>42859</v>
      </c>
      <c r="D11" s="14">
        <v>15.610252614046397</v>
      </c>
      <c r="E11" s="4"/>
    </row>
    <row r="12" spans="1:5" ht="12.75">
      <c r="A12" s="3" t="s">
        <v>13</v>
      </c>
      <c r="B12" s="3" t="s">
        <v>3</v>
      </c>
      <c r="C12" s="13">
        <v>42860</v>
      </c>
      <c r="D12" s="14">
        <v>18.08020430445816</v>
      </c>
      <c r="E12" s="4"/>
    </row>
    <row r="13" spans="1:5" ht="12.75">
      <c r="A13" s="3" t="s">
        <v>13</v>
      </c>
      <c r="B13" s="3" t="s">
        <v>3</v>
      </c>
      <c r="C13" s="13">
        <v>42861</v>
      </c>
      <c r="D13" s="14">
        <v>6.79164276329142</v>
      </c>
      <c r="E13" s="4"/>
    </row>
    <row r="14" spans="1:5" ht="12.75">
      <c r="A14" s="3" t="s">
        <v>13</v>
      </c>
      <c r="B14" s="3" t="s">
        <v>3</v>
      </c>
      <c r="C14" s="13">
        <v>42862</v>
      </c>
      <c r="D14" s="14">
        <v>8.781345424261847</v>
      </c>
      <c r="E14" s="4"/>
    </row>
    <row r="15" spans="1:5" ht="12.75">
      <c r="A15" s="3" t="s">
        <v>13</v>
      </c>
      <c r="B15" s="3" t="s">
        <v>3</v>
      </c>
      <c r="C15" s="13">
        <v>42863</v>
      </c>
      <c r="D15" s="14">
        <v>15.480993448569237</v>
      </c>
      <c r="E15" s="4"/>
    </row>
    <row r="16" spans="1:5" ht="12.75">
      <c r="A16" s="3" t="s">
        <v>13</v>
      </c>
      <c r="B16" s="3" t="s">
        <v>3</v>
      </c>
      <c r="C16" s="13">
        <v>42864</v>
      </c>
      <c r="D16" s="14">
        <v>12.112743827960216</v>
      </c>
      <c r="E16" s="4"/>
    </row>
    <row r="17" spans="1:5" ht="12.75">
      <c r="A17" s="3" t="s">
        <v>13</v>
      </c>
      <c r="B17" s="3" t="s">
        <v>3</v>
      </c>
      <c r="C17" s="13">
        <v>42865</v>
      </c>
      <c r="D17" s="14">
        <v>4.51559174609039</v>
      </c>
      <c r="E17" s="4"/>
    </row>
    <row r="18" spans="1:5" ht="12.75">
      <c r="A18" s="3" t="s">
        <v>13</v>
      </c>
      <c r="B18" s="3" t="s">
        <v>3</v>
      </c>
      <c r="C18" s="13">
        <v>42866</v>
      </c>
      <c r="D18" s="14">
        <v>9.7</v>
      </c>
      <c r="E18" s="4"/>
    </row>
    <row r="19" spans="1:5" ht="12.75">
      <c r="A19" s="3" t="s">
        <v>13</v>
      </c>
      <c r="B19" s="3" t="s">
        <v>3</v>
      </c>
      <c r="C19" s="13">
        <v>42867</v>
      </c>
      <c r="D19" s="14">
        <v>8.4</v>
      </c>
      <c r="E19" s="4"/>
    </row>
    <row r="20" spans="1:5" ht="12.75">
      <c r="A20" s="3" t="s">
        <v>13</v>
      </c>
      <c r="B20" s="3" t="s">
        <v>3</v>
      </c>
      <c r="C20" s="13">
        <v>42868</v>
      </c>
      <c r="D20" s="14">
        <v>19</v>
      </c>
      <c r="E20" s="4"/>
    </row>
    <row r="21" spans="1:5" ht="12.75">
      <c r="A21" s="3" t="s">
        <v>13</v>
      </c>
      <c r="B21" s="3" t="s">
        <v>3</v>
      </c>
      <c r="C21" s="13">
        <v>42869</v>
      </c>
      <c r="D21" s="14">
        <v>5.9</v>
      </c>
      <c r="E21" s="4"/>
    </row>
    <row r="22" spans="1:5" ht="12.75">
      <c r="A22" s="3" t="s">
        <v>13</v>
      </c>
      <c r="B22" s="3" t="s">
        <v>3</v>
      </c>
      <c r="C22" s="13">
        <v>42870</v>
      </c>
      <c r="D22" s="14">
        <v>10.3</v>
      </c>
      <c r="E22" s="4"/>
    </row>
    <row r="23" spans="1:5" ht="12.75">
      <c r="A23" s="3" t="s">
        <v>13</v>
      </c>
      <c r="B23" s="3" t="s">
        <v>3</v>
      </c>
      <c r="C23" s="13">
        <v>42871</v>
      </c>
      <c r="D23" s="14">
        <v>9.4</v>
      </c>
      <c r="E23" s="4"/>
    </row>
    <row r="24" spans="1:5" ht="12.75">
      <c r="A24" s="3" t="s">
        <v>13</v>
      </c>
      <c r="B24" s="3" t="s">
        <v>3</v>
      </c>
      <c r="C24" s="13">
        <v>42872</v>
      </c>
      <c r="D24" s="14">
        <v>9.9</v>
      </c>
      <c r="E24" s="4"/>
    </row>
    <row r="25" spans="1:5" ht="12.75">
      <c r="A25" s="3" t="s">
        <v>13</v>
      </c>
      <c r="B25" s="3" t="s">
        <v>3</v>
      </c>
      <c r="C25" s="13">
        <v>42873</v>
      </c>
      <c r="D25" s="14">
        <v>8.6</v>
      </c>
      <c r="E25" s="4"/>
    </row>
    <row r="26" spans="1:5" ht="12.75">
      <c r="A26" s="3" t="s">
        <v>13</v>
      </c>
      <c r="B26" s="3" t="s">
        <v>3</v>
      </c>
      <c r="C26" s="13">
        <v>42874</v>
      </c>
      <c r="D26" s="14">
        <v>9</v>
      </c>
      <c r="E26" s="4"/>
    </row>
    <row r="27" spans="1:5" ht="12.75">
      <c r="A27" s="3" t="s">
        <v>13</v>
      </c>
      <c r="B27" s="3" t="s">
        <v>3</v>
      </c>
      <c r="C27" s="13">
        <v>42875</v>
      </c>
      <c r="D27" s="14">
        <v>10.2</v>
      </c>
      <c r="E27" s="4"/>
    </row>
    <row r="28" spans="1:5" ht="12.75">
      <c r="A28" s="3" t="s">
        <v>13</v>
      </c>
      <c r="B28" s="3" t="s">
        <v>3</v>
      </c>
      <c r="C28" s="13">
        <v>42876</v>
      </c>
      <c r="D28" s="14">
        <v>6.2</v>
      </c>
      <c r="E28" s="4"/>
    </row>
    <row r="29" spans="1:5" ht="12.75">
      <c r="A29" s="3" t="s">
        <v>13</v>
      </c>
      <c r="B29" s="3" t="s">
        <v>3</v>
      </c>
      <c r="C29" s="13">
        <v>42877</v>
      </c>
      <c r="D29" s="14">
        <v>8.3</v>
      </c>
      <c r="E29" s="4"/>
    </row>
    <row r="30" spans="1:5" ht="12.75">
      <c r="A30" s="3" t="s">
        <v>13</v>
      </c>
      <c r="B30" s="3" t="s">
        <v>3</v>
      </c>
      <c r="C30" s="13">
        <v>42878</v>
      </c>
      <c r="D30" s="14">
        <v>10.7</v>
      </c>
      <c r="E30" s="4"/>
    </row>
    <row r="31" spans="1:5" ht="12.75">
      <c r="A31" s="3" t="s">
        <v>13</v>
      </c>
      <c r="B31" s="3" t="s">
        <v>3</v>
      </c>
      <c r="C31" s="13">
        <v>42879</v>
      </c>
      <c r="D31" s="14">
        <v>9.3</v>
      </c>
      <c r="E31" s="4"/>
    </row>
    <row r="32" spans="1:5" ht="12.75">
      <c r="A32" s="3" t="s">
        <v>13</v>
      </c>
      <c r="B32" s="3" t="s">
        <v>3</v>
      </c>
      <c r="C32" s="13">
        <v>42880</v>
      </c>
      <c r="D32" s="14">
        <v>10.5</v>
      </c>
      <c r="E32" s="4"/>
    </row>
    <row r="33" spans="1:5" ht="12.75">
      <c r="A33" s="3" t="s">
        <v>13</v>
      </c>
      <c r="B33" s="3" t="s">
        <v>3</v>
      </c>
      <c r="C33" s="13">
        <v>42881</v>
      </c>
      <c r="D33" s="14">
        <v>10.4</v>
      </c>
      <c r="E33" s="4"/>
    </row>
    <row r="34" spans="1:5" ht="12.75">
      <c r="A34" s="3" t="s">
        <v>13</v>
      </c>
      <c r="B34" s="3" t="s">
        <v>3</v>
      </c>
      <c r="C34" s="13">
        <v>42882</v>
      </c>
      <c r="D34" s="14">
        <v>7.7</v>
      </c>
      <c r="E34" s="4"/>
    </row>
    <row r="35" spans="1:5" ht="12.75">
      <c r="A35" s="3" t="s">
        <v>13</v>
      </c>
      <c r="B35" s="3" t="s">
        <v>3</v>
      </c>
      <c r="C35" s="13">
        <v>42883</v>
      </c>
      <c r="D35" s="14">
        <v>5.7</v>
      </c>
      <c r="E35" s="4"/>
    </row>
    <row r="36" spans="1:5" ht="12.75">
      <c r="A36" s="3" t="s">
        <v>13</v>
      </c>
      <c r="B36" s="3" t="s">
        <v>3</v>
      </c>
      <c r="C36" s="13">
        <v>42884</v>
      </c>
      <c r="D36" s="14">
        <v>7.6</v>
      </c>
      <c r="E36" s="4"/>
    </row>
    <row r="37" spans="1:5" ht="12.75">
      <c r="A37" s="3" t="s">
        <v>13</v>
      </c>
      <c r="B37" s="3" t="s">
        <v>3</v>
      </c>
      <c r="C37" s="13">
        <v>42885</v>
      </c>
      <c r="D37" s="14">
        <v>8</v>
      </c>
      <c r="E37" s="4"/>
    </row>
    <row r="38" spans="1:5" ht="12.75">
      <c r="A38" s="3" t="s">
        <v>13</v>
      </c>
      <c r="B38" s="3" t="s">
        <v>3</v>
      </c>
      <c r="C38" s="13">
        <v>42886</v>
      </c>
      <c r="D38" s="14">
        <v>10.5</v>
      </c>
      <c r="E38" s="4"/>
    </row>
    <row r="39" spans="1:5" ht="12.75">
      <c r="A39" s="25" t="s">
        <v>5</v>
      </c>
      <c r="B39" s="26"/>
      <c r="C39" s="26"/>
      <c r="D39" s="5"/>
      <c r="E39" s="15">
        <f>COUNT(D8:D38)</f>
        <v>31</v>
      </c>
    </row>
    <row r="40" spans="1:5" ht="26.25" customHeight="1">
      <c r="A40" s="25" t="s">
        <v>7</v>
      </c>
      <c r="B40" s="27"/>
      <c r="C40" s="27"/>
      <c r="D40" s="27"/>
      <c r="E40" s="16">
        <f>април!E40+май!E39</f>
        <v>151</v>
      </c>
    </row>
    <row r="41" spans="1:5" ht="12.75">
      <c r="A41" s="21" t="s">
        <v>4</v>
      </c>
      <c r="B41" s="22"/>
      <c r="C41" s="22"/>
      <c r="D41" s="17"/>
      <c r="E41" s="12">
        <f>AVERAGE(D8:D38)</f>
        <v>10.491415721862678</v>
      </c>
    </row>
    <row r="42" spans="1:5" ht="12.75" customHeight="1">
      <c r="A42" s="21" t="s">
        <v>8</v>
      </c>
      <c r="B42" s="22"/>
      <c r="C42" s="22"/>
      <c r="D42" s="17"/>
      <c r="E42" s="12">
        <f>E40/151*100</f>
        <v>100</v>
      </c>
    </row>
  </sheetData>
  <sheetProtection/>
  <mergeCells count="7">
    <mergeCell ref="A1:E1"/>
    <mergeCell ref="A41:C41"/>
    <mergeCell ref="A42:C42"/>
    <mergeCell ref="A4:E4"/>
    <mergeCell ref="A5:E5"/>
    <mergeCell ref="A39:C39"/>
    <mergeCell ref="A40:D40"/>
  </mergeCells>
  <printOptions/>
  <pageMargins left="0.75" right="0.75" top="1" bottom="1" header="0.5" footer="0.5"/>
  <pageSetup horizontalDpi="600" verticalDpi="600" orientation="portrait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2"/>
  <sheetViews>
    <sheetView view="pageBreakPreview" zoomScaleSheetLayoutView="100" zoomScalePageLayoutView="0" workbookViewId="0" topLeftCell="A4">
      <selection activeCell="A1" sqref="A1:E1"/>
    </sheetView>
  </sheetViews>
  <sheetFormatPr defaultColWidth="9.140625" defaultRowHeight="12.75"/>
  <cols>
    <col min="1" max="1" width="20.00390625" style="0" bestFit="1" customWidth="1"/>
    <col min="2" max="2" width="12.140625" style="0" customWidth="1"/>
    <col min="3" max="3" width="17.28125" style="11" customWidth="1"/>
    <col min="4" max="4" width="11.28125" style="7" customWidth="1"/>
    <col min="5" max="5" width="14.00390625" style="0" customWidth="1"/>
    <col min="6" max="6" width="11.8515625" style="0" customWidth="1"/>
  </cols>
  <sheetData>
    <row r="1" spans="1:5" ht="35.25" customHeight="1">
      <c r="A1" s="19" t="s">
        <v>19</v>
      </c>
      <c r="B1" s="20"/>
      <c r="C1" s="20"/>
      <c r="D1" s="20"/>
      <c r="E1" s="20"/>
    </row>
    <row r="4" spans="1:5" ht="12.75">
      <c r="A4" s="23" t="s">
        <v>6</v>
      </c>
      <c r="B4" s="23"/>
      <c r="C4" s="23"/>
      <c r="D4" s="23"/>
      <c r="E4" s="23"/>
    </row>
    <row r="5" spans="1:5" ht="15.75">
      <c r="A5" s="24" t="s">
        <v>10</v>
      </c>
      <c r="B5" s="24"/>
      <c r="C5" s="24"/>
      <c r="D5" s="24"/>
      <c r="E5" s="24"/>
    </row>
    <row r="6" spans="1:5" ht="51">
      <c r="A6" s="1" t="s">
        <v>0</v>
      </c>
      <c r="B6" s="1" t="s">
        <v>1</v>
      </c>
      <c r="C6" s="9" t="s">
        <v>9</v>
      </c>
      <c r="D6" s="6" t="s">
        <v>2</v>
      </c>
      <c r="E6" s="2" t="s">
        <v>11</v>
      </c>
    </row>
    <row r="7" spans="1:5" ht="33.75" customHeight="1">
      <c r="A7" s="8" t="s">
        <v>12</v>
      </c>
      <c r="B7" s="3"/>
      <c r="C7" s="10"/>
      <c r="D7" s="5"/>
      <c r="E7" s="4"/>
    </row>
    <row r="8" spans="1:5" ht="12.75">
      <c r="A8" s="3" t="s">
        <v>13</v>
      </c>
      <c r="B8" s="3" t="s">
        <v>3</v>
      </c>
      <c r="C8" s="13">
        <v>42887</v>
      </c>
      <c r="D8" s="14">
        <v>15</v>
      </c>
      <c r="E8" s="4"/>
    </row>
    <row r="9" spans="1:5" ht="12.75">
      <c r="A9" s="3" t="s">
        <v>13</v>
      </c>
      <c r="B9" s="3" t="s">
        <v>3</v>
      </c>
      <c r="C9" s="13">
        <v>42888</v>
      </c>
      <c r="D9" s="14">
        <v>14.4</v>
      </c>
      <c r="E9" s="4"/>
    </row>
    <row r="10" spans="1:5" ht="12.75">
      <c r="A10" s="3" t="s">
        <v>13</v>
      </c>
      <c r="B10" s="3" t="s">
        <v>3</v>
      </c>
      <c r="C10" s="13">
        <v>42889</v>
      </c>
      <c r="D10" s="14">
        <v>10.7</v>
      </c>
      <c r="E10" s="4"/>
    </row>
    <row r="11" spans="1:5" ht="12.75">
      <c r="A11" s="3" t="s">
        <v>13</v>
      </c>
      <c r="B11" s="3" t="s">
        <v>3</v>
      </c>
      <c r="C11" s="13">
        <v>42890</v>
      </c>
      <c r="D11" s="14">
        <v>13.6</v>
      </c>
      <c r="E11" s="4"/>
    </row>
    <row r="12" spans="1:5" ht="12.75">
      <c r="A12" s="3" t="s">
        <v>13</v>
      </c>
      <c r="B12" s="3" t="s">
        <v>3</v>
      </c>
      <c r="C12" s="13">
        <v>42891</v>
      </c>
      <c r="D12" s="14">
        <v>14</v>
      </c>
      <c r="E12" s="4"/>
    </row>
    <row r="13" spans="1:5" ht="12.75">
      <c r="A13" s="3" t="s">
        <v>13</v>
      </c>
      <c r="B13" s="3" t="s">
        <v>3</v>
      </c>
      <c r="C13" s="13">
        <v>42892</v>
      </c>
      <c r="D13" s="14">
        <v>14</v>
      </c>
      <c r="E13" s="4"/>
    </row>
    <row r="14" spans="1:5" ht="12.75">
      <c r="A14" s="3" t="s">
        <v>13</v>
      </c>
      <c r="B14" s="3" t="s">
        <v>3</v>
      </c>
      <c r="C14" s="13">
        <v>42893</v>
      </c>
      <c r="D14" s="14">
        <v>20</v>
      </c>
      <c r="E14" s="4"/>
    </row>
    <row r="15" spans="1:5" ht="12.75">
      <c r="A15" s="3" t="s">
        <v>13</v>
      </c>
      <c r="B15" s="3" t="s">
        <v>3</v>
      </c>
      <c r="C15" s="13">
        <v>42894</v>
      </c>
      <c r="D15" s="14">
        <v>10.3</v>
      </c>
      <c r="E15" s="4"/>
    </row>
    <row r="16" spans="1:5" ht="12.75">
      <c r="A16" s="3" t="s">
        <v>13</v>
      </c>
      <c r="B16" s="3" t="s">
        <v>3</v>
      </c>
      <c r="C16" s="13">
        <v>42895</v>
      </c>
      <c r="D16" s="14">
        <v>7.2</v>
      </c>
      <c r="E16" s="4"/>
    </row>
    <row r="17" spans="1:5" ht="12.75">
      <c r="A17" s="3" t="s">
        <v>13</v>
      </c>
      <c r="B17" s="3" t="s">
        <v>3</v>
      </c>
      <c r="C17" s="13">
        <v>42896</v>
      </c>
      <c r="D17" s="14">
        <v>7.4</v>
      </c>
      <c r="E17" s="4"/>
    </row>
    <row r="18" spans="1:5" ht="12.75">
      <c r="A18" s="3" t="s">
        <v>13</v>
      </c>
      <c r="B18" s="3" t="s">
        <v>3</v>
      </c>
      <c r="C18" s="13">
        <v>42897</v>
      </c>
      <c r="D18" s="14">
        <v>11.4</v>
      </c>
      <c r="E18" s="4"/>
    </row>
    <row r="19" spans="1:5" ht="12.75">
      <c r="A19" s="3" t="s">
        <v>13</v>
      </c>
      <c r="B19" s="3" t="s">
        <v>3</v>
      </c>
      <c r="C19" s="13">
        <v>42898</v>
      </c>
      <c r="D19" s="14">
        <v>11</v>
      </c>
      <c r="E19" s="4"/>
    </row>
    <row r="20" spans="1:5" ht="12.75">
      <c r="A20" s="3" t="s">
        <v>13</v>
      </c>
      <c r="B20" s="3" t="s">
        <v>3</v>
      </c>
      <c r="C20" s="13">
        <v>42899</v>
      </c>
      <c r="D20" s="14">
        <v>13.9</v>
      </c>
      <c r="E20" s="4"/>
    </row>
    <row r="21" spans="1:5" ht="12.75">
      <c r="A21" s="3" t="s">
        <v>13</v>
      </c>
      <c r="B21" s="3" t="s">
        <v>3</v>
      </c>
      <c r="C21" s="13">
        <v>42900</v>
      </c>
      <c r="D21" s="14">
        <v>11.3</v>
      </c>
      <c r="E21" s="4"/>
    </row>
    <row r="22" spans="1:5" ht="12.75">
      <c r="A22" s="3" t="s">
        <v>13</v>
      </c>
      <c r="B22" s="3" t="s">
        <v>3</v>
      </c>
      <c r="C22" s="13">
        <v>42901</v>
      </c>
      <c r="D22" s="14">
        <v>15</v>
      </c>
      <c r="E22" s="4"/>
    </row>
    <row r="23" spans="1:5" ht="12.75">
      <c r="A23" s="3" t="s">
        <v>13</v>
      </c>
      <c r="B23" s="3" t="s">
        <v>3</v>
      </c>
      <c r="C23" s="13">
        <v>42902</v>
      </c>
      <c r="D23" s="14">
        <v>17</v>
      </c>
      <c r="E23" s="4"/>
    </row>
    <row r="24" spans="1:5" ht="12.75">
      <c r="A24" s="3" t="s">
        <v>13</v>
      </c>
      <c r="B24" s="3" t="s">
        <v>3</v>
      </c>
      <c r="C24" s="13">
        <v>42903</v>
      </c>
      <c r="D24" s="14">
        <v>11.3</v>
      </c>
      <c r="E24" s="4"/>
    </row>
    <row r="25" spans="1:5" ht="12.75">
      <c r="A25" s="3" t="s">
        <v>13</v>
      </c>
      <c r="B25" s="3" t="s">
        <v>3</v>
      </c>
      <c r="C25" s="13">
        <v>42904</v>
      </c>
      <c r="D25" s="14">
        <v>5.9</v>
      </c>
      <c r="E25" s="4"/>
    </row>
    <row r="26" spans="1:5" ht="12.75">
      <c r="A26" s="3" t="s">
        <v>13</v>
      </c>
      <c r="B26" s="3" t="s">
        <v>3</v>
      </c>
      <c r="C26" s="13">
        <v>42905</v>
      </c>
      <c r="D26" s="14">
        <v>7.8</v>
      </c>
      <c r="E26" s="4"/>
    </row>
    <row r="27" spans="1:5" ht="12.75">
      <c r="A27" s="3" t="s">
        <v>13</v>
      </c>
      <c r="B27" s="3" t="s">
        <v>3</v>
      </c>
      <c r="C27" s="13">
        <v>42906</v>
      </c>
      <c r="D27" s="14">
        <v>13.3</v>
      </c>
      <c r="E27" s="4"/>
    </row>
    <row r="28" spans="1:5" ht="12.75">
      <c r="A28" s="3" t="s">
        <v>13</v>
      </c>
      <c r="B28" s="3" t="s">
        <v>3</v>
      </c>
      <c r="C28" s="13">
        <v>42907</v>
      </c>
      <c r="D28" s="14">
        <v>22</v>
      </c>
      <c r="E28" s="4"/>
    </row>
    <row r="29" spans="1:5" ht="12.75">
      <c r="A29" s="3" t="s">
        <v>13</v>
      </c>
      <c r="B29" s="3" t="s">
        <v>3</v>
      </c>
      <c r="C29" s="13">
        <v>42908</v>
      </c>
      <c r="D29" s="14">
        <v>26</v>
      </c>
      <c r="E29" s="4"/>
    </row>
    <row r="30" spans="1:5" ht="12.75">
      <c r="A30" s="3" t="s">
        <v>13</v>
      </c>
      <c r="B30" s="3" t="s">
        <v>3</v>
      </c>
      <c r="C30" s="13">
        <v>42909</v>
      </c>
      <c r="D30" s="14">
        <v>27</v>
      </c>
      <c r="E30" s="4"/>
    </row>
    <row r="31" spans="1:5" ht="12.75">
      <c r="A31" s="3" t="s">
        <v>13</v>
      </c>
      <c r="B31" s="3" t="s">
        <v>3</v>
      </c>
      <c r="C31" s="13">
        <v>42910</v>
      </c>
      <c r="D31" s="14">
        <v>28</v>
      </c>
      <c r="E31" s="4"/>
    </row>
    <row r="32" spans="1:5" ht="12.75">
      <c r="A32" s="3" t="s">
        <v>13</v>
      </c>
      <c r="B32" s="3" t="s">
        <v>3</v>
      </c>
      <c r="C32" s="13">
        <v>42911</v>
      </c>
      <c r="D32" s="14">
        <v>16</v>
      </c>
      <c r="E32" s="4"/>
    </row>
    <row r="33" spans="1:5" ht="12.75">
      <c r="A33" s="3" t="s">
        <v>13</v>
      </c>
      <c r="B33" s="3" t="s">
        <v>3</v>
      </c>
      <c r="C33" s="13">
        <v>42912</v>
      </c>
      <c r="D33" s="14">
        <v>15</v>
      </c>
      <c r="E33" s="4"/>
    </row>
    <row r="34" spans="1:5" ht="12.75">
      <c r="A34" s="3" t="s">
        <v>13</v>
      </c>
      <c r="B34" s="3" t="s">
        <v>3</v>
      </c>
      <c r="C34" s="13">
        <v>42913</v>
      </c>
      <c r="D34" s="14">
        <v>14.4</v>
      </c>
      <c r="E34" s="4"/>
    </row>
    <row r="35" spans="1:5" ht="12.75">
      <c r="A35" s="3" t="s">
        <v>13</v>
      </c>
      <c r="B35" s="3" t="s">
        <v>3</v>
      </c>
      <c r="C35" s="13">
        <v>42914</v>
      </c>
      <c r="D35" s="14">
        <v>19</v>
      </c>
      <c r="E35" s="4"/>
    </row>
    <row r="36" spans="1:5" ht="12.75">
      <c r="A36" s="3" t="s">
        <v>13</v>
      </c>
      <c r="B36" s="3" t="s">
        <v>3</v>
      </c>
      <c r="C36" s="13">
        <v>42915</v>
      </c>
      <c r="D36" s="18">
        <v>18</v>
      </c>
      <c r="E36" s="4"/>
    </row>
    <row r="37" spans="1:5" ht="12.75">
      <c r="A37" s="3" t="s">
        <v>13</v>
      </c>
      <c r="B37" s="3" t="s">
        <v>3</v>
      </c>
      <c r="C37" s="13">
        <v>42916</v>
      </c>
      <c r="D37" s="14">
        <v>14.2</v>
      </c>
      <c r="E37" s="4"/>
    </row>
    <row r="38" spans="1:5" ht="12.75">
      <c r="A38" s="3"/>
      <c r="B38" s="3"/>
      <c r="C38" s="13"/>
      <c r="D38" s="14"/>
      <c r="E38" s="4"/>
    </row>
    <row r="39" spans="1:5" ht="12.75">
      <c r="A39" s="25" t="s">
        <v>5</v>
      </c>
      <c r="B39" s="26"/>
      <c r="C39" s="26"/>
      <c r="D39" s="5"/>
      <c r="E39" s="15">
        <f>COUNT(D8:D38)</f>
        <v>30</v>
      </c>
    </row>
    <row r="40" spans="1:5" ht="26.25" customHeight="1">
      <c r="A40" s="25" t="s">
        <v>7</v>
      </c>
      <c r="B40" s="27"/>
      <c r="C40" s="27"/>
      <c r="D40" s="27"/>
      <c r="E40" s="16">
        <f>май!E40+юни!E39</f>
        <v>181</v>
      </c>
    </row>
    <row r="41" spans="1:5" ht="12.75">
      <c r="A41" s="21" t="s">
        <v>4</v>
      </c>
      <c r="B41" s="22"/>
      <c r="C41" s="22"/>
      <c r="D41" s="17"/>
      <c r="E41" s="12">
        <f>AVERAGE(D8:D38)</f>
        <v>14.803333333333335</v>
      </c>
    </row>
    <row r="42" spans="1:5" ht="12.75" customHeight="1">
      <c r="A42" s="21" t="s">
        <v>8</v>
      </c>
      <c r="B42" s="22"/>
      <c r="C42" s="22"/>
      <c r="D42" s="17"/>
      <c r="E42" s="12">
        <f>E40/181*100</f>
        <v>100</v>
      </c>
    </row>
  </sheetData>
  <sheetProtection/>
  <mergeCells count="7">
    <mergeCell ref="A1:E1"/>
    <mergeCell ref="A41:C41"/>
    <mergeCell ref="A42:C42"/>
    <mergeCell ref="A4:E4"/>
    <mergeCell ref="A5:E5"/>
    <mergeCell ref="A39:C39"/>
    <mergeCell ref="A40:D40"/>
  </mergeCells>
  <printOptions/>
  <pageMargins left="0.75" right="0.75" top="1" bottom="1" header="0.5" footer="0.5"/>
  <pageSetup horizontalDpi="600" verticalDpi="600" orientation="portrait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2"/>
  <sheetViews>
    <sheetView view="pageBreakPreview" zoomScaleSheetLayoutView="100" zoomScalePageLayoutView="0" workbookViewId="0" topLeftCell="A4">
      <selection activeCell="D39" sqref="D39"/>
    </sheetView>
  </sheetViews>
  <sheetFormatPr defaultColWidth="9.140625" defaultRowHeight="12.75"/>
  <cols>
    <col min="1" max="1" width="20.00390625" style="0" bestFit="1" customWidth="1"/>
    <col min="2" max="2" width="12.140625" style="0" customWidth="1"/>
    <col min="3" max="3" width="17.28125" style="11" customWidth="1"/>
    <col min="4" max="4" width="11.28125" style="7" customWidth="1"/>
    <col min="5" max="5" width="14.00390625" style="0" customWidth="1"/>
    <col min="6" max="6" width="11.8515625" style="0" customWidth="1"/>
  </cols>
  <sheetData>
    <row r="1" spans="1:5" ht="35.25" customHeight="1">
      <c r="A1" s="19" t="s">
        <v>20</v>
      </c>
      <c r="B1" s="20"/>
      <c r="C1" s="20"/>
      <c r="D1" s="20"/>
      <c r="E1" s="20"/>
    </row>
    <row r="4" spans="1:5" ht="12.75">
      <c r="A4" s="23" t="s">
        <v>6</v>
      </c>
      <c r="B4" s="23"/>
      <c r="C4" s="23"/>
      <c r="D4" s="23"/>
      <c r="E4" s="23"/>
    </row>
    <row r="5" spans="1:5" ht="15.75">
      <c r="A5" s="24" t="s">
        <v>10</v>
      </c>
      <c r="B5" s="24"/>
      <c r="C5" s="24"/>
      <c r="D5" s="24"/>
      <c r="E5" s="24"/>
    </row>
    <row r="6" spans="1:5" ht="51">
      <c r="A6" s="1" t="s">
        <v>0</v>
      </c>
      <c r="B6" s="1" t="s">
        <v>1</v>
      </c>
      <c r="C6" s="9" t="s">
        <v>9</v>
      </c>
      <c r="D6" s="6" t="s">
        <v>2</v>
      </c>
      <c r="E6" s="2" t="s">
        <v>11</v>
      </c>
    </row>
    <row r="7" spans="1:5" ht="33.75" customHeight="1">
      <c r="A7" s="8" t="s">
        <v>12</v>
      </c>
      <c r="B7" s="3"/>
      <c r="C7" s="10"/>
      <c r="D7" s="5"/>
      <c r="E7" s="4"/>
    </row>
    <row r="8" spans="1:5" ht="12.75">
      <c r="A8" s="3" t="s">
        <v>13</v>
      </c>
      <c r="B8" s="3" t="s">
        <v>3</v>
      </c>
      <c r="C8" s="13">
        <v>42917</v>
      </c>
      <c r="D8" s="14">
        <v>16</v>
      </c>
      <c r="E8" s="4"/>
    </row>
    <row r="9" spans="1:5" ht="12.75">
      <c r="A9" s="3" t="s">
        <v>13</v>
      </c>
      <c r="B9" s="3" t="s">
        <v>3</v>
      </c>
      <c r="C9" s="13">
        <v>42918</v>
      </c>
      <c r="D9" s="14">
        <v>19</v>
      </c>
      <c r="E9" s="4"/>
    </row>
    <row r="10" spans="1:5" ht="12.75">
      <c r="A10" s="3" t="s">
        <v>13</v>
      </c>
      <c r="B10" s="3" t="s">
        <v>3</v>
      </c>
      <c r="C10" s="13">
        <v>42919</v>
      </c>
      <c r="D10" s="14">
        <v>7.2</v>
      </c>
      <c r="E10" s="4"/>
    </row>
    <row r="11" spans="1:5" ht="12.75">
      <c r="A11" s="3" t="s">
        <v>13</v>
      </c>
      <c r="B11" s="3" t="s">
        <v>3</v>
      </c>
      <c r="C11" s="13">
        <v>42920</v>
      </c>
      <c r="D11" s="14">
        <v>3.7</v>
      </c>
      <c r="E11" s="4"/>
    </row>
    <row r="12" spans="1:5" ht="12.75">
      <c r="A12" s="3" t="s">
        <v>13</v>
      </c>
      <c r="B12" s="3" t="s">
        <v>3</v>
      </c>
      <c r="C12" s="13">
        <v>42921</v>
      </c>
      <c r="D12" s="14">
        <v>9.8</v>
      </c>
      <c r="E12" s="4"/>
    </row>
    <row r="13" spans="1:5" ht="12.75">
      <c r="A13" s="3" t="s">
        <v>13</v>
      </c>
      <c r="B13" s="3" t="s">
        <v>3</v>
      </c>
      <c r="C13" s="13">
        <v>42922</v>
      </c>
      <c r="D13" s="14">
        <v>11.8</v>
      </c>
      <c r="E13" s="4"/>
    </row>
    <row r="14" spans="1:5" ht="12.75">
      <c r="A14" s="3" t="s">
        <v>13</v>
      </c>
      <c r="B14" s="3" t="s">
        <v>3</v>
      </c>
      <c r="C14" s="13">
        <v>42923</v>
      </c>
      <c r="D14" s="14">
        <v>11.8</v>
      </c>
      <c r="E14" s="4"/>
    </row>
    <row r="15" spans="1:5" ht="12.75">
      <c r="A15" s="3" t="s">
        <v>13</v>
      </c>
      <c r="B15" s="3" t="s">
        <v>3</v>
      </c>
      <c r="C15" s="13">
        <v>42924</v>
      </c>
      <c r="D15" s="14">
        <v>13.9</v>
      </c>
      <c r="E15" s="4"/>
    </row>
    <row r="16" spans="1:5" ht="12.75">
      <c r="A16" s="3" t="s">
        <v>13</v>
      </c>
      <c r="B16" s="3" t="s">
        <v>3</v>
      </c>
      <c r="C16" s="13">
        <v>42925</v>
      </c>
      <c r="D16" s="14">
        <v>12.6</v>
      </c>
      <c r="E16" s="4"/>
    </row>
    <row r="17" spans="1:5" ht="12.75">
      <c r="A17" s="3" t="s">
        <v>13</v>
      </c>
      <c r="B17" s="3" t="s">
        <v>3</v>
      </c>
      <c r="C17" s="13">
        <v>42926</v>
      </c>
      <c r="D17" s="14">
        <v>17</v>
      </c>
      <c r="E17" s="4"/>
    </row>
    <row r="18" spans="1:5" ht="12.75">
      <c r="A18" s="3" t="s">
        <v>13</v>
      </c>
      <c r="B18" s="3" t="s">
        <v>3</v>
      </c>
      <c r="C18" s="13">
        <v>42927</v>
      </c>
      <c r="D18" s="14">
        <v>19</v>
      </c>
      <c r="E18" s="4"/>
    </row>
    <row r="19" spans="1:5" ht="12.75">
      <c r="A19" s="3" t="s">
        <v>13</v>
      </c>
      <c r="B19" s="3" t="s">
        <v>3</v>
      </c>
      <c r="C19" s="13">
        <v>42928</v>
      </c>
      <c r="D19" s="14">
        <v>15</v>
      </c>
      <c r="E19" s="4"/>
    </row>
    <row r="20" spans="1:5" ht="12.75">
      <c r="A20" s="3" t="s">
        <v>13</v>
      </c>
      <c r="B20" s="3" t="s">
        <v>3</v>
      </c>
      <c r="C20" s="13">
        <v>42929</v>
      </c>
      <c r="D20" s="14">
        <v>21</v>
      </c>
      <c r="E20" s="4"/>
    </row>
    <row r="21" spans="1:5" ht="12.75">
      <c r="A21" s="3" t="s">
        <v>13</v>
      </c>
      <c r="B21" s="3" t="s">
        <v>3</v>
      </c>
      <c r="C21" s="13">
        <v>42930</v>
      </c>
      <c r="D21" s="14">
        <v>9.3</v>
      </c>
      <c r="E21" s="4"/>
    </row>
    <row r="22" spans="1:5" ht="12.75">
      <c r="A22" s="3" t="s">
        <v>13</v>
      </c>
      <c r="B22" s="3" t="s">
        <v>3</v>
      </c>
      <c r="C22" s="13">
        <v>42931</v>
      </c>
      <c r="D22" s="14">
        <v>10.4</v>
      </c>
      <c r="E22" s="4"/>
    </row>
    <row r="23" spans="1:5" ht="12.75">
      <c r="A23" s="3" t="s">
        <v>13</v>
      </c>
      <c r="B23" s="3" t="s">
        <v>3</v>
      </c>
      <c r="C23" s="13">
        <v>42932</v>
      </c>
      <c r="D23" s="14">
        <v>7.1</v>
      </c>
      <c r="E23" s="4"/>
    </row>
    <row r="24" spans="1:5" ht="12.75">
      <c r="A24" s="3" t="s">
        <v>13</v>
      </c>
      <c r="B24" s="3" t="s">
        <v>3</v>
      </c>
      <c r="C24" s="13">
        <v>42933</v>
      </c>
      <c r="D24" s="14">
        <v>8.6</v>
      </c>
      <c r="E24" s="4"/>
    </row>
    <row r="25" spans="1:5" ht="12.75">
      <c r="A25" s="3" t="s">
        <v>13</v>
      </c>
      <c r="B25" s="3" t="s">
        <v>3</v>
      </c>
      <c r="C25" s="13">
        <v>42934</v>
      </c>
      <c r="D25" s="14">
        <v>13.5</v>
      </c>
      <c r="E25" s="4"/>
    </row>
    <row r="26" spans="1:5" ht="12.75">
      <c r="A26" s="3" t="s">
        <v>13</v>
      </c>
      <c r="B26" s="3" t="s">
        <v>3</v>
      </c>
      <c r="C26" s="13">
        <v>42935</v>
      </c>
      <c r="D26" s="14">
        <v>25</v>
      </c>
      <c r="E26" s="4"/>
    </row>
    <row r="27" spans="1:5" ht="12.75">
      <c r="A27" s="3" t="s">
        <v>13</v>
      </c>
      <c r="B27" s="3" t="s">
        <v>3</v>
      </c>
      <c r="C27" s="13">
        <v>42936</v>
      </c>
      <c r="D27" s="14">
        <v>17</v>
      </c>
      <c r="E27" s="4"/>
    </row>
    <row r="28" spans="1:5" ht="12.75">
      <c r="A28" s="3" t="s">
        <v>13</v>
      </c>
      <c r="B28" s="3" t="s">
        <v>3</v>
      </c>
      <c r="C28" s="13">
        <v>42937</v>
      </c>
      <c r="D28" s="14">
        <v>18</v>
      </c>
      <c r="E28" s="4"/>
    </row>
    <row r="29" spans="1:5" ht="12.75">
      <c r="A29" s="3" t="s">
        <v>13</v>
      </c>
      <c r="B29" s="3" t="s">
        <v>3</v>
      </c>
      <c r="C29" s="13">
        <v>42938</v>
      </c>
      <c r="D29" s="14">
        <v>18</v>
      </c>
      <c r="E29" s="4"/>
    </row>
    <row r="30" spans="1:5" ht="12.75">
      <c r="A30" s="3" t="s">
        <v>13</v>
      </c>
      <c r="B30" s="3" t="s">
        <v>3</v>
      </c>
      <c r="C30" s="13">
        <v>42939</v>
      </c>
      <c r="D30" s="14">
        <v>17</v>
      </c>
      <c r="E30" s="4"/>
    </row>
    <row r="31" spans="1:5" ht="12.75">
      <c r="A31" s="3" t="s">
        <v>13</v>
      </c>
      <c r="B31" s="3" t="s">
        <v>3</v>
      </c>
      <c r="C31" s="13">
        <v>42940</v>
      </c>
      <c r="D31" s="14">
        <v>19</v>
      </c>
      <c r="E31" s="4"/>
    </row>
    <row r="32" spans="1:5" ht="12.75">
      <c r="A32" s="3" t="s">
        <v>13</v>
      </c>
      <c r="B32" s="3" t="s">
        <v>3</v>
      </c>
      <c r="C32" s="13">
        <v>42941</v>
      </c>
      <c r="D32" s="14">
        <v>21</v>
      </c>
      <c r="E32" s="4"/>
    </row>
    <row r="33" spans="1:5" ht="12.75">
      <c r="A33" s="3" t="s">
        <v>13</v>
      </c>
      <c r="B33" s="3" t="s">
        <v>3</v>
      </c>
      <c r="C33" s="13">
        <v>42942</v>
      </c>
      <c r="D33" s="14">
        <v>13.5</v>
      </c>
      <c r="E33" s="4"/>
    </row>
    <row r="34" spans="1:5" ht="12.75">
      <c r="A34" s="3" t="s">
        <v>13</v>
      </c>
      <c r="B34" s="3" t="s">
        <v>3</v>
      </c>
      <c r="C34" s="13">
        <v>42943</v>
      </c>
      <c r="D34" s="14">
        <v>9.7</v>
      </c>
      <c r="E34" s="4"/>
    </row>
    <row r="35" spans="1:5" ht="12.75">
      <c r="A35" s="3" t="s">
        <v>13</v>
      </c>
      <c r="B35" s="3" t="s">
        <v>3</v>
      </c>
      <c r="C35" s="13">
        <v>42944</v>
      </c>
      <c r="D35" s="14">
        <v>9.4</v>
      </c>
      <c r="E35" s="4"/>
    </row>
    <row r="36" spans="1:5" ht="12.75">
      <c r="A36" s="3" t="s">
        <v>13</v>
      </c>
      <c r="B36" s="3" t="s">
        <v>3</v>
      </c>
      <c r="C36" s="13">
        <v>42945</v>
      </c>
      <c r="D36" s="14">
        <v>9.3</v>
      </c>
      <c r="E36" s="4"/>
    </row>
    <row r="37" spans="1:5" ht="12.75">
      <c r="A37" s="3" t="s">
        <v>13</v>
      </c>
      <c r="B37" s="3" t="s">
        <v>3</v>
      </c>
      <c r="C37" s="13">
        <v>42946</v>
      </c>
      <c r="D37" s="14">
        <v>11.4</v>
      </c>
      <c r="E37" s="4"/>
    </row>
    <row r="38" spans="1:5" ht="12.75">
      <c r="A38" s="3" t="s">
        <v>13</v>
      </c>
      <c r="B38" s="3" t="s">
        <v>3</v>
      </c>
      <c r="C38" s="13">
        <v>42947</v>
      </c>
      <c r="D38" s="14">
        <v>12.3</v>
      </c>
      <c r="E38" s="4"/>
    </row>
    <row r="39" spans="1:5" ht="12.75">
      <c r="A39" s="25" t="s">
        <v>5</v>
      </c>
      <c r="B39" s="26"/>
      <c r="C39" s="26"/>
      <c r="D39" s="5"/>
      <c r="E39" s="15">
        <f>COUNT(D8:D38)</f>
        <v>31</v>
      </c>
    </row>
    <row r="40" spans="1:5" ht="26.25" customHeight="1">
      <c r="A40" s="25" t="s">
        <v>7</v>
      </c>
      <c r="B40" s="27"/>
      <c r="C40" s="27"/>
      <c r="D40" s="27"/>
      <c r="E40" s="16">
        <f>юни!E40+юли!E39</f>
        <v>212</v>
      </c>
    </row>
    <row r="41" spans="1:5" ht="12.75">
      <c r="A41" s="21" t="s">
        <v>4</v>
      </c>
      <c r="B41" s="22"/>
      <c r="C41" s="22"/>
      <c r="D41" s="17"/>
      <c r="E41" s="12">
        <f>AVERAGE(D8:D38)</f>
        <v>13.783870967741937</v>
      </c>
    </row>
    <row r="42" spans="1:5" ht="12.75" customHeight="1">
      <c r="A42" s="21" t="s">
        <v>8</v>
      </c>
      <c r="B42" s="22"/>
      <c r="C42" s="22"/>
      <c r="D42" s="17"/>
      <c r="E42" s="12">
        <f>E40/212*100</f>
        <v>100</v>
      </c>
    </row>
  </sheetData>
  <sheetProtection/>
  <mergeCells count="7">
    <mergeCell ref="A1:E1"/>
    <mergeCell ref="A41:C41"/>
    <mergeCell ref="A42:C42"/>
    <mergeCell ref="A4:E4"/>
    <mergeCell ref="A5:E5"/>
    <mergeCell ref="A39:C39"/>
    <mergeCell ref="A40:D40"/>
  </mergeCells>
  <printOptions/>
  <pageMargins left="0.75" right="0.75" top="1" bottom="1" header="0.5" footer="0.5"/>
  <pageSetup horizontalDpi="600" verticalDpi="600" orientation="portrait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2"/>
  <sheetViews>
    <sheetView view="pageBreakPreview" zoomScaleSheetLayoutView="100" zoomScalePageLayoutView="0" workbookViewId="0" topLeftCell="A7">
      <selection activeCell="E42" sqref="E42"/>
    </sheetView>
  </sheetViews>
  <sheetFormatPr defaultColWidth="9.140625" defaultRowHeight="12.75"/>
  <cols>
    <col min="1" max="1" width="20.00390625" style="0" bestFit="1" customWidth="1"/>
    <col min="2" max="2" width="12.140625" style="0" customWidth="1"/>
    <col min="3" max="3" width="17.28125" style="11" customWidth="1"/>
    <col min="4" max="4" width="11.28125" style="7" customWidth="1"/>
    <col min="5" max="5" width="14.00390625" style="0" customWidth="1"/>
    <col min="6" max="6" width="11.8515625" style="0" customWidth="1"/>
  </cols>
  <sheetData>
    <row r="1" spans="1:5" ht="35.25" customHeight="1">
      <c r="A1" s="19" t="s">
        <v>21</v>
      </c>
      <c r="B1" s="20"/>
      <c r="C1" s="20"/>
      <c r="D1" s="20"/>
      <c r="E1" s="20"/>
    </row>
    <row r="4" spans="1:5" ht="12.75">
      <c r="A4" s="23" t="s">
        <v>6</v>
      </c>
      <c r="B4" s="23"/>
      <c r="C4" s="23"/>
      <c r="D4" s="23"/>
      <c r="E4" s="23"/>
    </row>
    <row r="5" spans="1:5" ht="15.75">
      <c r="A5" s="24" t="s">
        <v>10</v>
      </c>
      <c r="B5" s="24"/>
      <c r="C5" s="24"/>
      <c r="D5" s="24"/>
      <c r="E5" s="24"/>
    </row>
    <row r="6" spans="1:5" ht="51">
      <c r="A6" s="1" t="s">
        <v>0</v>
      </c>
      <c r="B6" s="1" t="s">
        <v>1</v>
      </c>
      <c r="C6" s="9" t="s">
        <v>9</v>
      </c>
      <c r="D6" s="6" t="s">
        <v>2</v>
      </c>
      <c r="E6" s="2" t="s">
        <v>11</v>
      </c>
    </row>
    <row r="7" spans="1:5" ht="33.75" customHeight="1">
      <c r="A7" s="8" t="s">
        <v>12</v>
      </c>
      <c r="B7" s="3"/>
      <c r="C7" s="10"/>
      <c r="D7" s="5"/>
      <c r="E7" s="4"/>
    </row>
    <row r="8" spans="1:5" ht="12.75">
      <c r="A8" s="3" t="s">
        <v>13</v>
      </c>
      <c r="B8" s="3" t="s">
        <v>3</v>
      </c>
      <c r="C8" s="13">
        <v>42948</v>
      </c>
      <c r="D8" s="14">
        <v>12.3</v>
      </c>
      <c r="E8" s="4"/>
    </row>
    <row r="9" spans="1:5" ht="12.75">
      <c r="A9" s="3" t="s">
        <v>13</v>
      </c>
      <c r="B9" s="3" t="s">
        <v>3</v>
      </c>
      <c r="C9" s="13">
        <v>42949</v>
      </c>
      <c r="D9" s="14">
        <v>14.2</v>
      </c>
      <c r="E9" s="4"/>
    </row>
    <row r="10" spans="1:5" ht="12.75">
      <c r="A10" s="3" t="s">
        <v>13</v>
      </c>
      <c r="B10" s="3" t="s">
        <v>3</v>
      </c>
      <c r="C10" s="13">
        <v>42950</v>
      </c>
      <c r="D10" s="14">
        <v>15</v>
      </c>
      <c r="E10" s="4"/>
    </row>
    <row r="11" spans="1:5" ht="12.75">
      <c r="A11" s="3" t="s">
        <v>13</v>
      </c>
      <c r="B11" s="3" t="s">
        <v>3</v>
      </c>
      <c r="C11" s="13">
        <v>42951</v>
      </c>
      <c r="D11" s="14">
        <v>14.4</v>
      </c>
      <c r="E11" s="4"/>
    </row>
    <row r="12" spans="1:5" ht="12.75">
      <c r="A12" s="3" t="s">
        <v>13</v>
      </c>
      <c r="B12" s="3" t="s">
        <v>3</v>
      </c>
      <c r="C12" s="13">
        <v>42952</v>
      </c>
      <c r="D12" s="14">
        <v>16</v>
      </c>
      <c r="E12" s="4"/>
    </row>
    <row r="13" spans="1:5" ht="12.75">
      <c r="A13" s="3" t="s">
        <v>13</v>
      </c>
      <c r="B13" s="3" t="s">
        <v>3</v>
      </c>
      <c r="C13" s="13">
        <v>42953</v>
      </c>
      <c r="D13" s="14">
        <v>20</v>
      </c>
      <c r="E13" s="4"/>
    </row>
    <row r="14" spans="1:5" ht="12.75">
      <c r="A14" s="3" t="s">
        <v>13</v>
      </c>
      <c r="B14" s="3" t="s">
        <v>3</v>
      </c>
      <c r="C14" s="13">
        <v>42954</v>
      </c>
      <c r="D14" s="14">
        <v>21</v>
      </c>
      <c r="E14" s="4"/>
    </row>
    <row r="15" spans="1:5" ht="12.75">
      <c r="A15" s="3" t="s">
        <v>13</v>
      </c>
      <c r="B15" s="3" t="s">
        <v>3</v>
      </c>
      <c r="C15" s="13">
        <v>42955</v>
      </c>
      <c r="D15" s="14">
        <v>20</v>
      </c>
      <c r="E15" s="4"/>
    </row>
    <row r="16" spans="1:5" ht="12.75">
      <c r="A16" s="3" t="s">
        <v>13</v>
      </c>
      <c r="B16" s="3" t="s">
        <v>3</v>
      </c>
      <c r="C16" s="13">
        <v>42956</v>
      </c>
      <c r="D16" s="14">
        <v>12.6</v>
      </c>
      <c r="E16" s="4"/>
    </row>
    <row r="17" spans="1:5" ht="12.75">
      <c r="A17" s="3" t="s">
        <v>13</v>
      </c>
      <c r="B17" s="3" t="s">
        <v>3</v>
      </c>
      <c r="C17" s="13">
        <v>42957</v>
      </c>
      <c r="D17" s="14">
        <v>10.6</v>
      </c>
      <c r="E17" s="4"/>
    </row>
    <row r="18" spans="1:5" ht="12.75">
      <c r="A18" s="3" t="s">
        <v>13</v>
      </c>
      <c r="B18" s="3" t="s">
        <v>3</v>
      </c>
      <c r="C18" s="13">
        <v>42958</v>
      </c>
      <c r="D18" s="14">
        <v>15</v>
      </c>
      <c r="E18" s="4"/>
    </row>
    <row r="19" spans="1:5" ht="12.75">
      <c r="A19" s="3" t="s">
        <v>13</v>
      </c>
      <c r="B19" s="3" t="s">
        <v>3</v>
      </c>
      <c r="C19" s="13">
        <v>42959</v>
      </c>
      <c r="D19" s="14">
        <v>20</v>
      </c>
      <c r="E19" s="4"/>
    </row>
    <row r="20" spans="1:5" ht="12.75">
      <c r="A20" s="3" t="s">
        <v>13</v>
      </c>
      <c r="B20" s="3" t="s">
        <v>3</v>
      </c>
      <c r="C20" s="13">
        <v>42960</v>
      </c>
      <c r="D20" s="14">
        <v>9.9</v>
      </c>
      <c r="E20" s="4"/>
    </row>
    <row r="21" spans="1:5" ht="12.75">
      <c r="A21" s="3" t="s">
        <v>13</v>
      </c>
      <c r="B21" s="3" t="s">
        <v>3</v>
      </c>
      <c r="C21" s="13">
        <v>42961</v>
      </c>
      <c r="D21" s="14">
        <v>8.9</v>
      </c>
      <c r="E21" s="4"/>
    </row>
    <row r="22" spans="1:5" ht="12.75">
      <c r="A22" s="3" t="s">
        <v>13</v>
      </c>
      <c r="B22" s="3" t="s">
        <v>3</v>
      </c>
      <c r="C22" s="13">
        <v>42962</v>
      </c>
      <c r="D22" s="14">
        <v>12.8</v>
      </c>
      <c r="E22" s="4"/>
    </row>
    <row r="23" spans="1:5" ht="12.75">
      <c r="A23" s="3" t="s">
        <v>13</v>
      </c>
      <c r="B23" s="3" t="s">
        <v>3</v>
      </c>
      <c r="C23" s="13">
        <v>42963</v>
      </c>
      <c r="D23" s="14">
        <v>16</v>
      </c>
      <c r="E23" s="4"/>
    </row>
    <row r="24" spans="1:5" ht="12.75">
      <c r="A24" s="3" t="s">
        <v>13</v>
      </c>
      <c r="B24" s="3" t="s">
        <v>3</v>
      </c>
      <c r="C24" s="13">
        <v>42964</v>
      </c>
      <c r="D24" s="14">
        <v>16</v>
      </c>
      <c r="E24" s="4"/>
    </row>
    <row r="25" spans="1:5" ht="12.75">
      <c r="A25" s="3" t="s">
        <v>13</v>
      </c>
      <c r="B25" s="3" t="s">
        <v>3</v>
      </c>
      <c r="C25" s="13">
        <v>42965</v>
      </c>
      <c r="D25" s="14">
        <v>15</v>
      </c>
      <c r="E25" s="4"/>
    </row>
    <row r="26" spans="1:5" ht="12.75">
      <c r="A26" s="3" t="s">
        <v>13</v>
      </c>
      <c r="B26" s="3" t="s">
        <v>3</v>
      </c>
      <c r="C26" s="13">
        <v>42966</v>
      </c>
      <c r="D26" s="14">
        <v>15</v>
      </c>
      <c r="E26" s="4"/>
    </row>
    <row r="27" spans="1:5" ht="12.75">
      <c r="A27" s="3" t="s">
        <v>13</v>
      </c>
      <c r="B27" s="3" t="s">
        <v>3</v>
      </c>
      <c r="C27" s="13">
        <v>42967</v>
      </c>
      <c r="D27" s="14">
        <v>14.2</v>
      </c>
      <c r="E27" s="4"/>
    </row>
    <row r="28" spans="1:5" ht="12.75">
      <c r="A28" s="3" t="s">
        <v>13</v>
      </c>
      <c r="B28" s="3" t="s">
        <v>3</v>
      </c>
      <c r="C28" s="13">
        <v>42968</v>
      </c>
      <c r="D28" s="14">
        <v>16</v>
      </c>
      <c r="E28" s="4"/>
    </row>
    <row r="29" spans="1:5" ht="12.75">
      <c r="A29" s="3" t="s">
        <v>13</v>
      </c>
      <c r="B29" s="3" t="s">
        <v>3</v>
      </c>
      <c r="C29" s="13">
        <v>42969</v>
      </c>
      <c r="D29" s="14">
        <v>10.9</v>
      </c>
      <c r="E29" s="4"/>
    </row>
    <row r="30" spans="1:5" ht="12.75">
      <c r="A30" s="3" t="s">
        <v>13</v>
      </c>
      <c r="B30" s="3" t="s">
        <v>3</v>
      </c>
      <c r="C30" s="13">
        <v>42970</v>
      </c>
      <c r="D30" s="14">
        <v>13.7</v>
      </c>
      <c r="E30" s="4"/>
    </row>
    <row r="31" spans="1:5" ht="12.75">
      <c r="A31" s="3" t="s">
        <v>13</v>
      </c>
      <c r="B31" s="3" t="s">
        <v>3</v>
      </c>
      <c r="C31" s="13">
        <v>42971</v>
      </c>
      <c r="D31" s="14">
        <v>8.9</v>
      </c>
      <c r="E31" s="4"/>
    </row>
    <row r="32" spans="1:5" ht="12.75">
      <c r="A32" s="3" t="s">
        <v>13</v>
      </c>
      <c r="B32" s="3" t="s">
        <v>3</v>
      </c>
      <c r="C32" s="13">
        <v>42972</v>
      </c>
      <c r="D32" s="14">
        <v>13.2</v>
      </c>
      <c r="E32" s="4"/>
    </row>
    <row r="33" spans="1:5" ht="12.75">
      <c r="A33" s="3" t="s">
        <v>13</v>
      </c>
      <c r="B33" s="3" t="s">
        <v>3</v>
      </c>
      <c r="C33" s="13">
        <v>42973</v>
      </c>
      <c r="D33" s="14">
        <v>11.3</v>
      </c>
      <c r="E33" s="4"/>
    </row>
    <row r="34" spans="1:5" ht="12.75">
      <c r="A34" s="3" t="s">
        <v>13</v>
      </c>
      <c r="B34" s="3" t="s">
        <v>3</v>
      </c>
      <c r="C34" s="13">
        <v>42974</v>
      </c>
      <c r="D34" s="14">
        <v>9.5</v>
      </c>
      <c r="E34" s="4"/>
    </row>
    <row r="35" spans="1:5" ht="12.75">
      <c r="A35" s="3" t="s">
        <v>13</v>
      </c>
      <c r="B35" s="3" t="s">
        <v>3</v>
      </c>
      <c r="C35" s="13">
        <v>42975</v>
      </c>
      <c r="D35" s="14">
        <v>13.4</v>
      </c>
      <c r="E35" s="4"/>
    </row>
    <row r="36" spans="1:5" ht="12.75">
      <c r="A36" s="3" t="s">
        <v>13</v>
      </c>
      <c r="B36" s="3" t="s">
        <v>3</v>
      </c>
      <c r="C36" s="13">
        <v>42976</v>
      </c>
      <c r="D36" s="14">
        <v>11.8</v>
      </c>
      <c r="E36" s="4"/>
    </row>
    <row r="37" spans="1:5" ht="12.75">
      <c r="A37" s="3" t="s">
        <v>13</v>
      </c>
      <c r="B37" s="3" t="s">
        <v>3</v>
      </c>
      <c r="C37" s="13">
        <v>42977</v>
      </c>
      <c r="D37" s="14">
        <v>10.3</v>
      </c>
      <c r="E37" s="4"/>
    </row>
    <row r="38" spans="1:5" ht="12.75">
      <c r="A38" s="3" t="s">
        <v>13</v>
      </c>
      <c r="B38" s="3" t="s">
        <v>3</v>
      </c>
      <c r="C38" s="13">
        <v>42978</v>
      </c>
      <c r="D38" s="14">
        <v>11.5</v>
      </c>
      <c r="E38" s="4"/>
    </row>
    <row r="39" spans="1:5" ht="12.75">
      <c r="A39" s="25" t="s">
        <v>5</v>
      </c>
      <c r="B39" s="26"/>
      <c r="C39" s="26"/>
      <c r="D39" s="5"/>
      <c r="E39" s="15">
        <f>COUNT(D8:D38)</f>
        <v>31</v>
      </c>
    </row>
    <row r="40" spans="1:5" ht="26.25" customHeight="1">
      <c r="A40" s="25" t="s">
        <v>7</v>
      </c>
      <c r="B40" s="27"/>
      <c r="C40" s="27"/>
      <c r="D40" s="27"/>
      <c r="E40" s="16">
        <f>юли!E40+август!E39</f>
        <v>243</v>
      </c>
    </row>
    <row r="41" spans="1:5" ht="12.75">
      <c r="A41" s="21" t="s">
        <v>4</v>
      </c>
      <c r="B41" s="22"/>
      <c r="C41" s="22"/>
      <c r="D41" s="17"/>
      <c r="E41" s="12">
        <f>AVERAGE(D8:D38)</f>
        <v>13.851612903225806</v>
      </c>
    </row>
    <row r="42" spans="1:5" ht="12.75" customHeight="1">
      <c r="A42" s="21" t="s">
        <v>8</v>
      </c>
      <c r="B42" s="22"/>
      <c r="C42" s="22"/>
      <c r="D42" s="17"/>
      <c r="E42" s="12">
        <f>E40/243*100</f>
        <v>100</v>
      </c>
    </row>
  </sheetData>
  <sheetProtection/>
  <mergeCells count="7">
    <mergeCell ref="A1:E1"/>
    <mergeCell ref="A41:C41"/>
    <mergeCell ref="A42:C42"/>
    <mergeCell ref="A4:E4"/>
    <mergeCell ref="A5:E5"/>
    <mergeCell ref="A39:C39"/>
    <mergeCell ref="A40:D40"/>
  </mergeCells>
  <printOptions/>
  <pageMargins left="0.75" right="0.75" top="1" bottom="1" header="0.5" footer="0.5"/>
  <pageSetup horizontalDpi="600" verticalDpi="600" orientation="portrait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2"/>
  <sheetViews>
    <sheetView view="pageBreakPreview" zoomScaleSheetLayoutView="100" zoomScalePageLayoutView="0" workbookViewId="0" topLeftCell="A4">
      <selection activeCell="J40" sqref="J40"/>
    </sheetView>
  </sheetViews>
  <sheetFormatPr defaultColWidth="9.140625" defaultRowHeight="12.75"/>
  <cols>
    <col min="1" max="1" width="20.00390625" style="0" bestFit="1" customWidth="1"/>
    <col min="2" max="2" width="12.140625" style="0" customWidth="1"/>
    <col min="3" max="3" width="17.28125" style="11" customWidth="1"/>
    <col min="4" max="4" width="11.28125" style="7" customWidth="1"/>
    <col min="5" max="5" width="14.00390625" style="0" customWidth="1"/>
    <col min="6" max="6" width="11.8515625" style="0" customWidth="1"/>
  </cols>
  <sheetData>
    <row r="1" spans="1:5" ht="35.25" customHeight="1">
      <c r="A1" s="19" t="s">
        <v>22</v>
      </c>
      <c r="B1" s="20"/>
      <c r="C1" s="20"/>
      <c r="D1" s="20"/>
      <c r="E1" s="20"/>
    </row>
    <row r="4" spans="1:5" ht="12.75">
      <c r="A4" s="23" t="s">
        <v>6</v>
      </c>
      <c r="B4" s="23"/>
      <c r="C4" s="23"/>
      <c r="D4" s="23"/>
      <c r="E4" s="23"/>
    </row>
    <row r="5" spans="1:5" ht="15.75">
      <c r="A5" s="24" t="s">
        <v>10</v>
      </c>
      <c r="B5" s="24"/>
      <c r="C5" s="24"/>
      <c r="D5" s="24"/>
      <c r="E5" s="24"/>
    </row>
    <row r="6" spans="1:5" ht="51">
      <c r="A6" s="1" t="s">
        <v>0</v>
      </c>
      <c r="B6" s="1" t="s">
        <v>1</v>
      </c>
      <c r="C6" s="9" t="s">
        <v>9</v>
      </c>
      <c r="D6" s="6" t="s">
        <v>2</v>
      </c>
      <c r="E6" s="2" t="s">
        <v>11</v>
      </c>
    </row>
    <row r="7" spans="1:5" ht="33.75" customHeight="1">
      <c r="A7" s="8" t="s">
        <v>12</v>
      </c>
      <c r="B7" s="3"/>
      <c r="C7" s="10"/>
      <c r="D7" s="5"/>
      <c r="E7" s="4"/>
    </row>
    <row r="8" spans="1:5" ht="12.75">
      <c r="A8" s="3" t="s">
        <v>13</v>
      </c>
      <c r="B8" s="3" t="s">
        <v>3</v>
      </c>
      <c r="C8" s="13">
        <v>42979</v>
      </c>
      <c r="D8" s="14">
        <v>18</v>
      </c>
      <c r="E8" s="4"/>
    </row>
    <row r="9" spans="1:5" ht="12.75">
      <c r="A9" s="3" t="s">
        <v>13</v>
      </c>
      <c r="B9" s="3" t="s">
        <v>3</v>
      </c>
      <c r="C9" s="13">
        <v>42980</v>
      </c>
      <c r="D9" s="14">
        <v>20</v>
      </c>
      <c r="E9" s="4"/>
    </row>
    <row r="10" spans="1:5" ht="12.75">
      <c r="A10" s="3" t="s">
        <v>13</v>
      </c>
      <c r="B10" s="3" t="s">
        <v>3</v>
      </c>
      <c r="C10" s="13">
        <v>42981</v>
      </c>
      <c r="D10" s="14">
        <v>17</v>
      </c>
      <c r="E10" s="4"/>
    </row>
    <row r="11" spans="1:5" ht="12.75">
      <c r="A11" s="3" t="s">
        <v>13</v>
      </c>
      <c r="B11" s="3" t="s">
        <v>3</v>
      </c>
      <c r="C11" s="13">
        <v>42982</v>
      </c>
      <c r="D11" s="14">
        <v>6.7</v>
      </c>
      <c r="E11" s="4"/>
    </row>
    <row r="12" spans="1:5" ht="12.75">
      <c r="A12" s="3" t="s">
        <v>13</v>
      </c>
      <c r="B12" s="3" t="s">
        <v>3</v>
      </c>
      <c r="C12" s="13">
        <v>42983</v>
      </c>
      <c r="D12" s="14">
        <v>8.5</v>
      </c>
      <c r="E12" s="4"/>
    </row>
    <row r="13" spans="1:5" ht="12.75">
      <c r="A13" s="3" t="s">
        <v>13</v>
      </c>
      <c r="B13" s="3" t="s">
        <v>3</v>
      </c>
      <c r="C13" s="13">
        <v>42984</v>
      </c>
      <c r="D13" s="14">
        <v>10.8</v>
      </c>
      <c r="E13" s="4"/>
    </row>
    <row r="14" spans="1:5" ht="12.75">
      <c r="A14" s="3" t="s">
        <v>13</v>
      </c>
      <c r="B14" s="3" t="s">
        <v>3</v>
      </c>
      <c r="C14" s="13">
        <v>42985</v>
      </c>
      <c r="D14" s="14">
        <v>14.6</v>
      </c>
      <c r="E14" s="4"/>
    </row>
    <row r="15" spans="1:5" ht="12.75">
      <c r="A15" s="3" t="s">
        <v>13</v>
      </c>
      <c r="B15" s="3" t="s">
        <v>3</v>
      </c>
      <c r="C15" s="13">
        <v>42986</v>
      </c>
      <c r="D15" s="14">
        <v>16</v>
      </c>
      <c r="E15" s="4"/>
    </row>
    <row r="16" spans="1:5" ht="12.75">
      <c r="A16" s="3" t="s">
        <v>13</v>
      </c>
      <c r="B16" s="3" t="s">
        <v>3</v>
      </c>
      <c r="C16" s="13">
        <v>42987</v>
      </c>
      <c r="D16" s="14">
        <v>22</v>
      </c>
      <c r="E16" s="4"/>
    </row>
    <row r="17" spans="1:5" ht="12.75">
      <c r="A17" s="3" t="s">
        <v>13</v>
      </c>
      <c r="B17" s="3" t="s">
        <v>3</v>
      </c>
      <c r="C17" s="13">
        <v>42988</v>
      </c>
      <c r="D17" s="14">
        <v>16</v>
      </c>
      <c r="E17" s="4"/>
    </row>
    <row r="18" spans="1:5" ht="12.75">
      <c r="A18" s="3" t="s">
        <v>13</v>
      </c>
      <c r="B18" s="3" t="s">
        <v>3</v>
      </c>
      <c r="C18" s="13">
        <v>42989</v>
      </c>
      <c r="D18" s="14">
        <v>19</v>
      </c>
      <c r="E18" s="4"/>
    </row>
    <row r="19" spans="1:5" ht="12.75">
      <c r="A19" s="3" t="s">
        <v>13</v>
      </c>
      <c r="B19" s="3" t="s">
        <v>3</v>
      </c>
      <c r="C19" s="13">
        <v>42990</v>
      </c>
      <c r="D19" s="14">
        <v>13.9</v>
      </c>
      <c r="E19" s="4"/>
    </row>
    <row r="20" spans="1:5" ht="12.75">
      <c r="A20" s="3" t="s">
        <v>13</v>
      </c>
      <c r="B20" s="3" t="s">
        <v>3</v>
      </c>
      <c r="C20" s="13">
        <v>42991</v>
      </c>
      <c r="D20" s="14">
        <v>9.8</v>
      </c>
      <c r="E20" s="4"/>
    </row>
    <row r="21" spans="1:5" ht="12.75">
      <c r="A21" s="3" t="s">
        <v>13</v>
      </c>
      <c r="B21" s="3" t="s">
        <v>3</v>
      </c>
      <c r="C21" s="13">
        <v>42992</v>
      </c>
      <c r="D21" s="14">
        <v>17</v>
      </c>
      <c r="E21" s="4"/>
    </row>
    <row r="22" spans="1:5" ht="12.75">
      <c r="A22" s="3" t="s">
        <v>13</v>
      </c>
      <c r="B22" s="3" t="s">
        <v>3</v>
      </c>
      <c r="C22" s="13">
        <v>42993</v>
      </c>
      <c r="D22" s="14">
        <v>18</v>
      </c>
      <c r="E22" s="4"/>
    </row>
    <row r="23" spans="1:5" ht="12.75">
      <c r="A23" s="3" t="s">
        <v>13</v>
      </c>
      <c r="B23" s="3" t="s">
        <v>3</v>
      </c>
      <c r="C23" s="13">
        <v>42994</v>
      </c>
      <c r="D23" s="14">
        <v>17</v>
      </c>
      <c r="E23" s="4"/>
    </row>
    <row r="24" spans="1:5" ht="12.75">
      <c r="A24" s="3" t="s">
        <v>13</v>
      </c>
      <c r="B24" s="3" t="s">
        <v>3</v>
      </c>
      <c r="C24" s="13">
        <v>42995</v>
      </c>
      <c r="D24" s="14">
        <v>22</v>
      </c>
      <c r="E24" s="4"/>
    </row>
    <row r="25" spans="1:5" ht="12.75">
      <c r="A25" s="3" t="s">
        <v>13</v>
      </c>
      <c r="B25" s="3" t="s">
        <v>3</v>
      </c>
      <c r="C25" s="13">
        <v>42996</v>
      </c>
      <c r="D25" s="14">
        <v>25</v>
      </c>
      <c r="E25" s="4"/>
    </row>
    <row r="26" spans="1:5" ht="12.75">
      <c r="A26" s="3" t="s">
        <v>13</v>
      </c>
      <c r="B26" s="3" t="s">
        <v>3</v>
      </c>
      <c r="C26" s="13">
        <v>42997</v>
      </c>
      <c r="D26" s="14">
        <v>28</v>
      </c>
      <c r="E26" s="4"/>
    </row>
    <row r="27" spans="1:5" ht="12.75">
      <c r="A27" s="3" t="s">
        <v>13</v>
      </c>
      <c r="B27" s="3" t="s">
        <v>3</v>
      </c>
      <c r="C27" s="13">
        <v>42998</v>
      </c>
      <c r="D27" s="14">
        <v>25</v>
      </c>
      <c r="E27" s="4"/>
    </row>
    <row r="28" spans="1:5" ht="12.75">
      <c r="A28" s="3" t="s">
        <v>13</v>
      </c>
      <c r="B28" s="3" t="s">
        <v>3</v>
      </c>
      <c r="C28" s="13">
        <v>42999</v>
      </c>
      <c r="D28" s="14">
        <v>6.9</v>
      </c>
      <c r="E28" s="4"/>
    </row>
    <row r="29" spans="1:5" ht="12.75">
      <c r="A29" s="3" t="s">
        <v>13</v>
      </c>
      <c r="B29" s="3" t="s">
        <v>3</v>
      </c>
      <c r="C29" s="13">
        <v>43000</v>
      </c>
      <c r="D29" s="14">
        <v>5.6</v>
      </c>
      <c r="E29" s="4"/>
    </row>
    <row r="30" spans="1:5" ht="12.75">
      <c r="A30" s="3" t="s">
        <v>13</v>
      </c>
      <c r="B30" s="3" t="s">
        <v>3</v>
      </c>
      <c r="C30" s="13">
        <v>43001</v>
      </c>
      <c r="D30" s="14">
        <v>7.6</v>
      </c>
      <c r="E30" s="4"/>
    </row>
    <row r="31" spans="1:5" ht="12.75">
      <c r="A31" s="3" t="s">
        <v>13</v>
      </c>
      <c r="B31" s="3" t="s">
        <v>3</v>
      </c>
      <c r="C31" s="13">
        <v>43002</v>
      </c>
      <c r="D31" s="14">
        <v>12.2</v>
      </c>
      <c r="E31" s="4"/>
    </row>
    <row r="32" spans="1:5" ht="12.75">
      <c r="A32" s="3" t="s">
        <v>13</v>
      </c>
      <c r="B32" s="3" t="s">
        <v>3</v>
      </c>
      <c r="C32" s="13">
        <v>43003</v>
      </c>
      <c r="D32" s="14">
        <v>16</v>
      </c>
      <c r="E32" s="4"/>
    </row>
    <row r="33" spans="1:5" ht="12.75">
      <c r="A33" s="3" t="s">
        <v>13</v>
      </c>
      <c r="B33" s="3" t="s">
        <v>3</v>
      </c>
      <c r="C33" s="13">
        <v>43004</v>
      </c>
      <c r="D33" s="14">
        <v>11.5</v>
      </c>
      <c r="E33" s="4"/>
    </row>
    <row r="34" spans="1:5" ht="12.75">
      <c r="A34" s="3" t="s">
        <v>13</v>
      </c>
      <c r="B34" s="3" t="s">
        <v>3</v>
      </c>
      <c r="C34" s="13">
        <v>43005</v>
      </c>
      <c r="D34" s="14">
        <v>7.2</v>
      </c>
      <c r="E34" s="4"/>
    </row>
    <row r="35" spans="1:5" ht="12.75">
      <c r="A35" s="3" t="s">
        <v>13</v>
      </c>
      <c r="B35" s="3" t="s">
        <v>3</v>
      </c>
      <c r="C35" s="13">
        <v>43006</v>
      </c>
      <c r="D35" s="14">
        <v>11.8</v>
      </c>
      <c r="E35" s="4"/>
    </row>
    <row r="36" spans="1:5" ht="12.75">
      <c r="A36" s="3" t="s">
        <v>13</v>
      </c>
      <c r="B36" s="3" t="s">
        <v>3</v>
      </c>
      <c r="C36" s="13">
        <v>43007</v>
      </c>
      <c r="D36" s="14">
        <v>11.8</v>
      </c>
      <c r="E36" s="4"/>
    </row>
    <row r="37" spans="1:5" ht="12.75">
      <c r="A37" s="3" t="s">
        <v>13</v>
      </c>
      <c r="B37" s="3" t="s">
        <v>3</v>
      </c>
      <c r="C37" s="13">
        <v>43008</v>
      </c>
      <c r="D37" s="14">
        <v>17</v>
      </c>
      <c r="E37" s="4"/>
    </row>
    <row r="38" spans="1:5" ht="12.75" customHeight="1" hidden="1">
      <c r="A38" s="3"/>
      <c r="B38" s="3"/>
      <c r="C38" s="13"/>
      <c r="D38" s="14"/>
      <c r="E38" s="4"/>
    </row>
    <row r="39" spans="1:5" ht="12.75">
      <c r="A39" s="25" t="s">
        <v>5</v>
      </c>
      <c r="B39" s="26"/>
      <c r="C39" s="26"/>
      <c r="D39" s="5"/>
      <c r="E39" s="15">
        <f>COUNT(D8:D38)</f>
        <v>30</v>
      </c>
    </row>
    <row r="40" spans="1:5" ht="26.25" customHeight="1">
      <c r="A40" s="25" t="s">
        <v>7</v>
      </c>
      <c r="B40" s="27"/>
      <c r="C40" s="27"/>
      <c r="D40" s="27"/>
      <c r="E40" s="16">
        <f>август!E40+септември!E39</f>
        <v>273</v>
      </c>
    </row>
    <row r="41" spans="1:5" ht="12.75">
      <c r="A41" s="21" t="s">
        <v>4</v>
      </c>
      <c r="B41" s="22"/>
      <c r="C41" s="22"/>
      <c r="D41" s="17"/>
      <c r="E41" s="12">
        <f>AVERAGE(D8:D38)</f>
        <v>15.063333333333334</v>
      </c>
    </row>
    <row r="42" spans="1:5" ht="12.75" customHeight="1">
      <c r="A42" s="21" t="s">
        <v>8</v>
      </c>
      <c r="B42" s="22"/>
      <c r="C42" s="22"/>
      <c r="D42" s="17"/>
      <c r="E42" s="12">
        <f>E40/273*100</f>
        <v>100</v>
      </c>
    </row>
  </sheetData>
  <sheetProtection/>
  <mergeCells count="7">
    <mergeCell ref="A1:E1"/>
    <mergeCell ref="A41:C41"/>
    <mergeCell ref="A42:C42"/>
    <mergeCell ref="A4:E4"/>
    <mergeCell ref="A5:E5"/>
    <mergeCell ref="A39:C39"/>
    <mergeCell ref="A40:D40"/>
  </mergeCells>
  <printOptions/>
  <pageMargins left="0.75" right="0.75" top="1" bottom="1" header="0.5" footer="0.5"/>
  <pageSetup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</dc:creator>
  <cp:keywords/>
  <dc:description/>
  <cp:lastModifiedBy>Pavlina Krysteva</cp:lastModifiedBy>
  <cp:lastPrinted>2017-10-30T09:30:01Z</cp:lastPrinted>
  <dcterms:created xsi:type="dcterms:W3CDTF">2006-04-10T12:04:11Z</dcterms:created>
  <dcterms:modified xsi:type="dcterms:W3CDTF">2018-01-31T13:20:34Z</dcterms:modified>
  <cp:category/>
  <cp:version/>
  <cp:contentType/>
  <cp:contentStatus/>
</cp:coreProperties>
</file>