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<sst xmlns="http://schemas.openxmlformats.org/spreadsheetml/2006/main" count="892" uniqueCount="26">
  <si>
    <t>Пункт</t>
  </si>
  <si>
    <t>Община</t>
  </si>
  <si>
    <t>Измерена 
концентрация
µg/m3</t>
  </si>
  <si>
    <t>Пловдив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</si>
  <si>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</si>
  <si>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</si>
  <si>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</si>
  <si>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t>Брой регистрирани данни  (за 24 часа)
 от началото на годината до момента:</t>
  </si>
  <si>
    <t>Времеви обхавт (%)</t>
  </si>
  <si>
    <t>дата</t>
  </si>
  <si>
    <r>
      <t xml:space="preserve">ФПЧ </t>
    </r>
    <r>
      <rPr>
        <vertAlign val="subscript"/>
        <sz val="10"/>
        <rFont val="Arial"/>
        <family val="2"/>
      </rPr>
      <t>2.5</t>
    </r>
  </si>
  <si>
    <t>Забележка</t>
  </si>
  <si>
    <t>115678419
АИС "Каменица"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</si>
  <si>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</si>
  <si>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януари  2014 г.</t>
  </si>
  <si>
    <t>Данни за измерени концентрации на прахови частици в пунктовете за мониторинг 
на територията на РИОСВ - Пловдив за м. февруари  2014 г.</t>
  </si>
  <si>
    <t>Данни за измерени концентрации на прахови частици в пунктовете за мониторинг 
на територията на РИОСВ - Пловдив за м. март  2014 г.</t>
  </si>
  <si>
    <t>Данни за измерени концентрации на прахови частици в пунктовете за мониторинг 
на територията на РИОСВ - Пловдив за м. април  2014 г.</t>
  </si>
  <si>
    <t>Данни за измерени концентрации на прахови частици в пунктовете за мониторинг 
на територията на РИОСВ - Пловдив за м. май  2014 г.</t>
  </si>
  <si>
    <t>Данни за измерени концентрации на прахови частици в пунктовете за мониторинг 
на територията на РИОСВ - Пловдив за м. юни  2014 г.</t>
  </si>
  <si>
    <t>Данни за измерени концентрации на прахови частици в пунктовете за мониторинг 
на територията на РИОСВ - Пловдив за м. юли 2014 г.</t>
  </si>
  <si>
    <t>Данни за измерени концентрации на прахови частици в пунктовете за мониторинг 
на територията на РИОСВ - Пловдив за м. август  2014 г.</t>
  </si>
  <si>
    <t>Данни за измерени концентрации на прахови частици в пунктовете за мониторинг 
на територията на РИОСВ - Пловдив за м. септември  2014 г.</t>
  </si>
  <si>
    <t>Данни за измерени концентрации на прахови частици в пунктовете за мониторинг 
на територията на РИОСВ - Пловдив за м. октомври  2014 г.</t>
  </si>
  <si>
    <t>Данни за измерени концентрации на прахови частици в пунктовете за мониторинг 
на територията на РИОСВ - Пловдив за м. ноември  2014 г.</t>
  </si>
  <si>
    <t>Данни за измерени концентрации на прахови частици в пунктовете за мониторинг 
на територията на РИОСВ - Пловдив за м. декември  2014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</si>
</sst>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84" fontId="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41640</v>
      </c>
      <c r="D8" s="14"/>
      <c r="E8" s="4"/>
    </row>
    <row r="9" spans="1:5" ht="12.75">
      <c r="A9" s="3" t="s">
        <v>13</v>
      </c>
      <c r="B9" s="3" t="s">
        <v>3</v>
      </c>
      <c r="C9" s="13">
        <v>41641</v>
      </c>
      <c r="D9" s="14"/>
      <c r="E9" s="4"/>
    </row>
    <row r="10" spans="1:5" ht="12.75">
      <c r="A10" s="3" t="s">
        <v>13</v>
      </c>
      <c r="B10" s="3" t="s">
        <v>3</v>
      </c>
      <c r="C10" s="13">
        <v>41642</v>
      </c>
      <c r="D10" s="14"/>
      <c r="E10" s="4"/>
    </row>
    <row r="11" spans="1:5" ht="12.75">
      <c r="A11" s="3" t="s">
        <v>13</v>
      </c>
      <c r="B11" s="3" t="s">
        <v>3</v>
      </c>
      <c r="C11" s="13">
        <v>41643</v>
      </c>
      <c r="D11" s="14"/>
      <c r="E11" s="4"/>
    </row>
    <row r="12" spans="1:5" ht="12.75">
      <c r="A12" s="3" t="s">
        <v>13</v>
      </c>
      <c r="B12" s="3" t="s">
        <v>3</v>
      </c>
      <c r="C12" s="13">
        <v>41644</v>
      </c>
      <c r="D12" s="14"/>
      <c r="E12" s="4"/>
    </row>
    <row r="13" spans="1:5" ht="12.75">
      <c r="A13" s="3" t="s">
        <v>13</v>
      </c>
      <c r="B13" s="3" t="s">
        <v>3</v>
      </c>
      <c r="C13" s="13">
        <v>41645</v>
      </c>
      <c r="D13" s="14"/>
      <c r="E13" s="4"/>
    </row>
    <row r="14" spans="1:5" ht="12.75">
      <c r="A14" s="3" t="s">
        <v>13</v>
      </c>
      <c r="B14" s="3" t="s">
        <v>3</v>
      </c>
      <c r="C14" s="13">
        <v>41646</v>
      </c>
      <c r="D14" s="14"/>
      <c r="E14" s="4"/>
    </row>
    <row r="15" spans="1:5" ht="12.75">
      <c r="A15" s="3" t="s">
        <v>13</v>
      </c>
      <c r="B15" s="3" t="s">
        <v>3</v>
      </c>
      <c r="C15" s="13">
        <v>41647</v>
      </c>
      <c r="D15" s="14"/>
      <c r="E15" s="4"/>
    </row>
    <row r="16" spans="1:5" ht="12.75">
      <c r="A16" s="3" t="s">
        <v>13</v>
      </c>
      <c r="B16" s="3" t="s">
        <v>3</v>
      </c>
      <c r="C16" s="13">
        <v>41648</v>
      </c>
      <c r="D16" s="14"/>
      <c r="E16" s="4"/>
    </row>
    <row r="17" spans="1:5" ht="12.75">
      <c r="A17" s="3" t="s">
        <v>13</v>
      </c>
      <c r="B17" s="3" t="s">
        <v>3</v>
      </c>
      <c r="C17" s="13">
        <v>41649</v>
      </c>
      <c r="D17" s="14"/>
      <c r="E17" s="4"/>
    </row>
    <row r="18" spans="1:5" ht="12.75">
      <c r="A18" s="3" t="s">
        <v>13</v>
      </c>
      <c r="B18" s="3" t="s">
        <v>3</v>
      </c>
      <c r="C18" s="13">
        <v>41650</v>
      </c>
      <c r="D18" s="14"/>
      <c r="E18" s="4"/>
    </row>
    <row r="19" spans="1:5" ht="12.75">
      <c r="A19" s="3" t="s">
        <v>13</v>
      </c>
      <c r="B19" s="3" t="s">
        <v>3</v>
      </c>
      <c r="C19" s="13">
        <v>41651</v>
      </c>
      <c r="D19" s="14"/>
      <c r="E19" s="4"/>
    </row>
    <row r="20" spans="1:5" ht="12.75">
      <c r="A20" s="3" t="s">
        <v>13</v>
      </c>
      <c r="B20" s="3" t="s">
        <v>3</v>
      </c>
      <c r="C20" s="13">
        <v>41652</v>
      </c>
      <c r="D20" s="14"/>
      <c r="E20" s="4"/>
    </row>
    <row r="21" spans="1:5" ht="12.75">
      <c r="A21" s="3" t="s">
        <v>13</v>
      </c>
      <c r="B21" s="3" t="s">
        <v>3</v>
      </c>
      <c r="C21" s="13">
        <v>41653</v>
      </c>
      <c r="D21" s="14"/>
      <c r="E21" s="4"/>
    </row>
    <row r="22" spans="1:5" ht="12.75">
      <c r="A22" s="3" t="s">
        <v>13</v>
      </c>
      <c r="B22" s="3" t="s">
        <v>3</v>
      </c>
      <c r="C22" s="13">
        <v>41654</v>
      </c>
      <c r="D22" s="14"/>
      <c r="E22" s="4"/>
    </row>
    <row r="23" spans="1:5" ht="12.75">
      <c r="A23" s="3" t="s">
        <v>13</v>
      </c>
      <c r="B23" s="3" t="s">
        <v>3</v>
      </c>
      <c r="C23" s="13">
        <v>41655</v>
      </c>
      <c r="D23" s="14"/>
      <c r="E23" s="4"/>
    </row>
    <row r="24" spans="1:5" ht="12.75">
      <c r="A24" s="3" t="s">
        <v>13</v>
      </c>
      <c r="B24" s="3" t="s">
        <v>3</v>
      </c>
      <c r="C24" s="13">
        <v>41656</v>
      </c>
      <c r="D24" s="14">
        <v>73.68897247</v>
      </c>
      <c r="E24" s="4"/>
    </row>
    <row r="25" spans="1:5" ht="12.75">
      <c r="A25" s="3" t="s">
        <v>13</v>
      </c>
      <c r="B25" s="3" t="s">
        <v>3</v>
      </c>
      <c r="C25" s="13">
        <v>41657</v>
      </c>
      <c r="D25" s="14">
        <v>71.41828156</v>
      </c>
      <c r="E25" s="4"/>
    </row>
    <row r="26" spans="1:5" ht="12.75">
      <c r="A26" s="3" t="s">
        <v>13</v>
      </c>
      <c r="B26" s="3" t="s">
        <v>3</v>
      </c>
      <c r="C26" s="13">
        <v>41658</v>
      </c>
      <c r="D26" s="14">
        <v>106.5548096</v>
      </c>
      <c r="E26" s="4"/>
    </row>
    <row r="27" spans="1:5" ht="12.75">
      <c r="A27" s="3" t="s">
        <v>13</v>
      </c>
      <c r="B27" s="3" t="s">
        <v>3</v>
      </c>
      <c r="C27" s="13">
        <v>41659</v>
      </c>
      <c r="D27" s="14">
        <v>122.6885071</v>
      </c>
      <c r="E27" s="4"/>
    </row>
    <row r="28" spans="1:5" ht="12.75">
      <c r="A28" s="3" t="s">
        <v>13</v>
      </c>
      <c r="B28" s="3" t="s">
        <v>3</v>
      </c>
      <c r="C28" s="13">
        <v>41660</v>
      </c>
      <c r="D28" s="14">
        <v>38.8659935</v>
      </c>
      <c r="E28" s="4"/>
    </row>
    <row r="29" spans="1:5" ht="12.75">
      <c r="A29" s="3" t="s">
        <v>13</v>
      </c>
      <c r="B29" s="3" t="s">
        <v>3</v>
      </c>
      <c r="C29" s="13">
        <v>41661</v>
      </c>
      <c r="D29" s="14">
        <v>23.71734428</v>
      </c>
      <c r="E29" s="4"/>
    </row>
    <row r="30" spans="1:5" ht="12.75">
      <c r="A30" s="3" t="s">
        <v>13</v>
      </c>
      <c r="B30" s="3" t="s">
        <v>3</v>
      </c>
      <c r="C30" s="13">
        <v>41662</v>
      </c>
      <c r="D30" s="14">
        <v>32.53330612</v>
      </c>
      <c r="E30" s="4"/>
    </row>
    <row r="31" spans="1:5" ht="12.75">
      <c r="A31" s="3" t="s">
        <v>13</v>
      </c>
      <c r="B31" s="3" t="s">
        <v>3</v>
      </c>
      <c r="C31" s="13">
        <v>41663</v>
      </c>
      <c r="D31" s="14">
        <v>36.44921875</v>
      </c>
      <c r="E31" s="4"/>
    </row>
    <row r="32" spans="1:5" ht="12.75">
      <c r="A32" s="3" t="s">
        <v>13</v>
      </c>
      <c r="B32" s="3" t="s">
        <v>3</v>
      </c>
      <c r="C32" s="13">
        <v>41664</v>
      </c>
      <c r="D32" s="14">
        <v>29.02697182</v>
      </c>
      <c r="E32" s="4"/>
    </row>
    <row r="33" spans="1:5" ht="12.75">
      <c r="A33" s="3" t="s">
        <v>13</v>
      </c>
      <c r="B33" s="3" t="s">
        <v>3</v>
      </c>
      <c r="C33" s="13">
        <v>41665</v>
      </c>
      <c r="D33" s="14">
        <v>26.53175545</v>
      </c>
      <c r="E33" s="4"/>
    </row>
    <row r="34" spans="1:5" ht="12.75">
      <c r="A34" s="3" t="s">
        <v>13</v>
      </c>
      <c r="B34" s="3" t="s">
        <v>3</v>
      </c>
      <c r="C34" s="13">
        <v>41666</v>
      </c>
      <c r="D34" s="14">
        <v>36.82891464</v>
      </c>
      <c r="E34" s="4"/>
    </row>
    <row r="35" spans="1:5" ht="12.75">
      <c r="A35" s="3" t="s">
        <v>13</v>
      </c>
      <c r="B35" s="3" t="s">
        <v>3</v>
      </c>
      <c r="C35" s="13">
        <v>41667</v>
      </c>
      <c r="D35" s="14">
        <v>46.00419235</v>
      </c>
      <c r="E35" s="4"/>
    </row>
    <row r="36" spans="1:5" ht="12.75">
      <c r="A36" s="3" t="s">
        <v>13</v>
      </c>
      <c r="B36" s="3" t="s">
        <v>3</v>
      </c>
      <c r="C36" s="13">
        <v>41668</v>
      </c>
      <c r="D36" s="14">
        <v>54.06744003</v>
      </c>
      <c r="E36" s="4"/>
    </row>
    <row r="37" spans="1:5" ht="12.75">
      <c r="A37" s="3" t="s">
        <v>13</v>
      </c>
      <c r="B37" s="3" t="s">
        <v>3</v>
      </c>
      <c r="C37" s="13">
        <v>41669</v>
      </c>
      <c r="D37" s="14">
        <v>37.37061691</v>
      </c>
      <c r="E37" s="4"/>
    </row>
    <row r="38" spans="1:5" ht="12.75">
      <c r="A38" s="3" t="s">
        <v>13</v>
      </c>
      <c r="B38" s="3" t="s">
        <v>3</v>
      </c>
      <c r="C38" s="13">
        <v>41670</v>
      </c>
      <c r="D38" s="14">
        <v>38.27424622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15</v>
      </c>
    </row>
    <row r="40" spans="1:5" ht="26.25" customHeight="1">
      <c r="A40" s="24" t="s">
        <v>7</v>
      </c>
      <c r="B40" s="26"/>
      <c r="C40" s="26"/>
      <c r="D40" s="26"/>
      <c r="E40" s="16">
        <f>януари!E39</f>
        <v>15</v>
      </c>
    </row>
    <row r="41" spans="1:5" ht="12.75">
      <c r="A41" s="20" t="s">
        <v>4</v>
      </c>
      <c r="B41" s="21"/>
      <c r="C41" s="21"/>
      <c r="D41" s="17"/>
      <c r="E41" s="12">
        <f>AVERAGE(D8:D38)</f>
        <v>51.60137138666667</v>
      </c>
    </row>
    <row r="42" spans="1:5" ht="12.75" customHeight="1">
      <c r="A42" s="20" t="s">
        <v>8</v>
      </c>
      <c r="B42" s="21"/>
      <c r="C42" s="21"/>
      <c r="D42" s="17"/>
      <c r="E42" s="12">
        <f>E40/31*100</f>
        <v>48.38709677419355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23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41913</v>
      </c>
      <c r="D8" s="14">
        <v>24.27910042</v>
      </c>
      <c r="E8" s="4"/>
    </row>
    <row r="9" spans="1:5" ht="12.75">
      <c r="A9" s="3" t="s">
        <v>13</v>
      </c>
      <c r="B9" s="3" t="s">
        <v>3</v>
      </c>
      <c r="C9" s="13">
        <v>41914</v>
      </c>
      <c r="D9" s="14">
        <v>27.39216805</v>
      </c>
      <c r="E9" s="4"/>
    </row>
    <row r="10" spans="1:5" ht="12.75">
      <c r="A10" s="3" t="s">
        <v>13</v>
      </c>
      <c r="B10" s="3" t="s">
        <v>3</v>
      </c>
      <c r="C10" s="13">
        <v>41915</v>
      </c>
      <c r="D10" s="14">
        <v>17.81404305</v>
      </c>
      <c r="E10" s="4"/>
    </row>
    <row r="11" spans="1:5" ht="12.75">
      <c r="A11" s="3" t="s">
        <v>13</v>
      </c>
      <c r="B11" s="3" t="s">
        <v>3</v>
      </c>
      <c r="C11" s="13">
        <v>41916</v>
      </c>
      <c r="D11" s="14">
        <v>17.94846344</v>
      </c>
      <c r="E11" s="4"/>
    </row>
    <row r="12" spans="1:5" ht="12.75">
      <c r="A12" s="3" t="s">
        <v>13</v>
      </c>
      <c r="B12" s="3" t="s">
        <v>3</v>
      </c>
      <c r="C12" s="13">
        <v>41917</v>
      </c>
      <c r="D12" s="14">
        <v>23.91908073</v>
      </c>
      <c r="E12" s="4"/>
    </row>
    <row r="13" spans="1:5" ht="12.75">
      <c r="A13" s="3" t="s">
        <v>13</v>
      </c>
      <c r="B13" s="3" t="s">
        <v>3</v>
      </c>
      <c r="C13" s="13">
        <v>41918</v>
      </c>
      <c r="D13" s="14">
        <v>29.93647575</v>
      </c>
      <c r="E13" s="4"/>
    </row>
    <row r="14" spans="1:5" ht="12.75">
      <c r="A14" s="3" t="s">
        <v>13</v>
      </c>
      <c r="B14" s="3" t="s">
        <v>3</v>
      </c>
      <c r="C14" s="13">
        <v>41919</v>
      </c>
      <c r="D14" s="14">
        <v>36.1699028</v>
      </c>
      <c r="E14" s="4"/>
    </row>
    <row r="15" spans="1:5" ht="12.75">
      <c r="A15" s="3" t="s">
        <v>13</v>
      </c>
      <c r="B15" s="3" t="s">
        <v>3</v>
      </c>
      <c r="C15" s="13">
        <v>41920</v>
      </c>
      <c r="D15" s="14">
        <v>42.36645889</v>
      </c>
      <c r="E15" s="4"/>
    </row>
    <row r="16" spans="1:5" ht="12.75">
      <c r="A16" s="3" t="s">
        <v>13</v>
      </c>
      <c r="B16" s="3" t="s">
        <v>3</v>
      </c>
      <c r="C16" s="13">
        <v>41921</v>
      </c>
      <c r="D16" s="14">
        <v>31.47627258</v>
      </c>
      <c r="E16" s="4"/>
    </row>
    <row r="17" spans="1:5" ht="12.75">
      <c r="A17" s="3" t="s">
        <v>13</v>
      </c>
      <c r="B17" s="3" t="s">
        <v>3</v>
      </c>
      <c r="C17" s="13">
        <v>41922</v>
      </c>
      <c r="D17" s="14">
        <v>41.04131699</v>
      </c>
      <c r="E17" s="4"/>
    </row>
    <row r="18" spans="1:5" ht="12.75">
      <c r="A18" s="3" t="s">
        <v>13</v>
      </c>
      <c r="B18" s="3" t="s">
        <v>3</v>
      </c>
      <c r="C18" s="13">
        <v>41923</v>
      </c>
      <c r="D18" s="14">
        <v>38.0484581</v>
      </c>
      <c r="E18" s="4"/>
    </row>
    <row r="19" spans="1:5" ht="12.75">
      <c r="A19" s="3" t="s">
        <v>13</v>
      </c>
      <c r="B19" s="3" t="s">
        <v>3</v>
      </c>
      <c r="C19" s="13">
        <v>41924</v>
      </c>
      <c r="D19" s="14">
        <v>34.88256073</v>
      </c>
      <c r="E19" s="4"/>
    </row>
    <row r="20" spans="1:5" ht="12.75">
      <c r="A20" s="3" t="s">
        <v>13</v>
      </c>
      <c r="B20" s="3" t="s">
        <v>3</v>
      </c>
      <c r="C20" s="13">
        <v>41925</v>
      </c>
      <c r="D20" s="14">
        <v>39.2341423</v>
      </c>
      <c r="E20" s="4"/>
    </row>
    <row r="21" spans="1:5" ht="12.75">
      <c r="A21" s="3" t="s">
        <v>13</v>
      </c>
      <c r="B21" s="3" t="s">
        <v>3</v>
      </c>
      <c r="C21" s="13">
        <v>41926</v>
      </c>
      <c r="D21" s="14">
        <v>44.19749451</v>
      </c>
      <c r="E21" s="4"/>
    </row>
    <row r="22" spans="1:5" ht="12.75">
      <c r="A22" s="3" t="s">
        <v>13</v>
      </c>
      <c r="B22" s="3" t="s">
        <v>3</v>
      </c>
      <c r="C22" s="13">
        <v>41927</v>
      </c>
      <c r="D22" s="14">
        <v>59.08482742</v>
      </c>
      <c r="E22" s="4"/>
    </row>
    <row r="23" spans="1:5" ht="12.75">
      <c r="A23" s="3" t="s">
        <v>13</v>
      </c>
      <c r="B23" s="3" t="s">
        <v>3</v>
      </c>
      <c r="C23" s="13">
        <v>41928</v>
      </c>
      <c r="D23" s="14">
        <v>47.62638474</v>
      </c>
      <c r="E23" s="4"/>
    </row>
    <row r="24" spans="1:5" ht="12.75">
      <c r="A24" s="3" t="s">
        <v>13</v>
      </c>
      <c r="B24" s="3" t="s">
        <v>3</v>
      </c>
      <c r="C24" s="13">
        <v>41929</v>
      </c>
      <c r="D24" s="14">
        <v>17.35620689</v>
      </c>
      <c r="E24" s="4"/>
    </row>
    <row r="25" spans="1:5" ht="12.75">
      <c r="A25" s="3" t="s">
        <v>13</v>
      </c>
      <c r="B25" s="3" t="s">
        <v>3</v>
      </c>
      <c r="C25" s="13">
        <v>41930</v>
      </c>
      <c r="D25" s="14">
        <v>13.21602154</v>
      </c>
      <c r="E25" s="4"/>
    </row>
    <row r="26" spans="1:5" ht="12.75">
      <c r="A26" s="3" t="s">
        <v>13</v>
      </c>
      <c r="B26" s="3" t="s">
        <v>3</v>
      </c>
      <c r="C26" s="13">
        <v>41931</v>
      </c>
      <c r="D26" s="14">
        <v>13.74448395</v>
      </c>
      <c r="E26" s="4"/>
    </row>
    <row r="27" spans="1:5" ht="12.75">
      <c r="A27" s="3" t="s">
        <v>13</v>
      </c>
      <c r="B27" s="3" t="s">
        <v>3</v>
      </c>
      <c r="C27" s="13">
        <v>41932</v>
      </c>
      <c r="D27" s="14">
        <v>33.94506073</v>
      </c>
      <c r="E27" s="4"/>
    </row>
    <row r="28" spans="1:5" ht="12.75">
      <c r="A28" s="3" t="s">
        <v>13</v>
      </c>
      <c r="B28" s="3" t="s">
        <v>3</v>
      </c>
      <c r="C28" s="13">
        <v>41933</v>
      </c>
      <c r="D28" s="14">
        <v>39.37923813</v>
      </c>
      <c r="E28" s="4"/>
    </row>
    <row r="29" spans="1:5" ht="12.75">
      <c r="A29" s="3" t="s">
        <v>13</v>
      </c>
      <c r="B29" s="3" t="s">
        <v>3</v>
      </c>
      <c r="C29" s="13">
        <v>41934</v>
      </c>
      <c r="D29" s="14">
        <v>44.45848083</v>
      </c>
      <c r="E29" s="4"/>
    </row>
    <row r="30" spans="1:5" ht="12.75">
      <c r="A30" s="3" t="s">
        <v>13</v>
      </c>
      <c r="B30" s="3" t="s">
        <v>3</v>
      </c>
      <c r="C30" s="13">
        <v>41935</v>
      </c>
      <c r="D30" s="14">
        <v>21.29805565</v>
      </c>
      <c r="E30" s="4"/>
    </row>
    <row r="31" spans="1:5" ht="12.75">
      <c r="A31" s="3" t="s">
        <v>13</v>
      </c>
      <c r="B31" s="3" t="s">
        <v>3</v>
      </c>
      <c r="C31" s="13">
        <v>41936</v>
      </c>
      <c r="D31" s="14">
        <v>14.29689693</v>
      </c>
      <c r="E31" s="4"/>
    </row>
    <row r="32" spans="1:5" ht="12.75">
      <c r="A32" s="3" t="s">
        <v>13</v>
      </c>
      <c r="B32" s="3" t="s">
        <v>3</v>
      </c>
      <c r="C32" s="13">
        <v>41937</v>
      </c>
      <c r="D32" s="14">
        <v>10.52295208</v>
      </c>
      <c r="E32" s="4"/>
    </row>
    <row r="33" spans="1:5" ht="12.75">
      <c r="A33" s="3" t="s">
        <v>13</v>
      </c>
      <c r="B33" s="3" t="s">
        <v>3</v>
      </c>
      <c r="C33" s="13">
        <v>41938</v>
      </c>
      <c r="D33" s="14">
        <v>13.75526524</v>
      </c>
      <c r="E33" s="4"/>
    </row>
    <row r="34" spans="1:5" ht="12.75">
      <c r="A34" s="3" t="s">
        <v>13</v>
      </c>
      <c r="B34" s="3" t="s">
        <v>3</v>
      </c>
      <c r="C34" s="13">
        <v>41939</v>
      </c>
      <c r="D34" s="14">
        <v>17.39094543</v>
      </c>
      <c r="E34" s="4"/>
    </row>
    <row r="35" spans="1:5" ht="12.75">
      <c r="A35" s="3" t="s">
        <v>13</v>
      </c>
      <c r="B35" s="3" t="s">
        <v>3</v>
      </c>
      <c r="C35" s="13">
        <v>41940</v>
      </c>
      <c r="D35" s="14">
        <v>18.14905548</v>
      </c>
      <c r="E35" s="4"/>
    </row>
    <row r="36" spans="1:5" ht="12.75">
      <c r="A36" s="3" t="s">
        <v>13</v>
      </c>
      <c r="B36" s="3" t="s">
        <v>3</v>
      </c>
      <c r="C36" s="13">
        <v>41941</v>
      </c>
      <c r="D36" s="14">
        <v>33.5110817</v>
      </c>
      <c r="E36" s="4"/>
    </row>
    <row r="37" spans="1:5" ht="12.75">
      <c r="A37" s="3" t="s">
        <v>13</v>
      </c>
      <c r="B37" s="3" t="s">
        <v>3</v>
      </c>
      <c r="C37" s="13">
        <v>41942</v>
      </c>
      <c r="D37" s="14">
        <v>27.0488205</v>
      </c>
      <c r="E37" s="4"/>
    </row>
    <row r="38" spans="1:5" ht="12.75">
      <c r="A38" s="3" t="s">
        <v>13</v>
      </c>
      <c r="B38" s="3" t="s">
        <v>3</v>
      </c>
      <c r="C38" s="13">
        <v>41943</v>
      </c>
      <c r="D38" s="14">
        <v>23.17727089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септември!E40+октомври!E39</f>
        <v>282</v>
      </c>
    </row>
    <row r="41" spans="1:5" ht="12.75">
      <c r="A41" s="20" t="s">
        <v>4</v>
      </c>
      <c r="B41" s="21"/>
      <c r="C41" s="21"/>
      <c r="D41" s="17"/>
      <c r="E41" s="12">
        <f>AVERAGE(D8:D38)</f>
        <v>28.92474149903226</v>
      </c>
    </row>
    <row r="42" spans="1:5" ht="12.75" customHeight="1">
      <c r="A42" s="20" t="s">
        <v>8</v>
      </c>
      <c r="B42" s="21"/>
      <c r="C42" s="21"/>
      <c r="D42" s="17"/>
      <c r="E42" s="12">
        <f>E40/304*100</f>
        <v>92.76315789473685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41944</v>
      </c>
      <c r="D8" s="14">
        <v>34.75012589</v>
      </c>
      <c r="E8" s="4"/>
    </row>
    <row r="9" spans="1:5" ht="12.75">
      <c r="A9" s="3" t="s">
        <v>13</v>
      </c>
      <c r="B9" s="3" t="s">
        <v>3</v>
      </c>
      <c r="C9" s="13">
        <v>41945</v>
      </c>
      <c r="D9" s="14">
        <v>47.30974197</v>
      </c>
      <c r="E9" s="4"/>
    </row>
    <row r="10" spans="1:5" ht="12.75">
      <c r="A10" s="3" t="s">
        <v>13</v>
      </c>
      <c r="B10" s="3" t="s">
        <v>3</v>
      </c>
      <c r="C10" s="13">
        <v>41946</v>
      </c>
      <c r="D10" s="14">
        <v>69.79631805</v>
      </c>
      <c r="E10" s="4"/>
    </row>
    <row r="11" spans="1:5" ht="12.75">
      <c r="A11" s="3" t="s">
        <v>13</v>
      </c>
      <c r="B11" s="3" t="s">
        <v>3</v>
      </c>
      <c r="C11" s="13">
        <v>41947</v>
      </c>
      <c r="D11" s="14">
        <v>65.76680756</v>
      </c>
      <c r="E11" s="4"/>
    </row>
    <row r="12" spans="1:5" ht="12.75">
      <c r="A12" s="3" t="s">
        <v>13</v>
      </c>
      <c r="B12" s="3" t="s">
        <v>3</v>
      </c>
      <c r="C12" s="13">
        <v>41948</v>
      </c>
      <c r="D12" s="14">
        <v>78.70806122</v>
      </c>
      <c r="E12" s="4"/>
    </row>
    <row r="13" spans="1:5" ht="12.75">
      <c r="A13" s="3" t="s">
        <v>13</v>
      </c>
      <c r="B13" s="3" t="s">
        <v>3</v>
      </c>
      <c r="C13" s="13">
        <v>41949</v>
      </c>
      <c r="D13" s="14">
        <v>104.3568726</v>
      </c>
      <c r="E13" s="4"/>
    </row>
    <row r="14" spans="1:5" ht="12.75">
      <c r="A14" s="3" t="s">
        <v>13</v>
      </c>
      <c r="B14" s="3" t="s">
        <v>3</v>
      </c>
      <c r="C14" s="13">
        <v>41950</v>
      </c>
      <c r="D14" s="14">
        <v>109.4307785</v>
      </c>
      <c r="E14" s="4"/>
    </row>
    <row r="15" spans="1:5" ht="12.75">
      <c r="A15" s="3" t="s">
        <v>13</v>
      </c>
      <c r="B15" s="3" t="s">
        <v>3</v>
      </c>
      <c r="C15" s="13">
        <v>41951</v>
      </c>
      <c r="D15" s="14">
        <v>80.0541153</v>
      </c>
      <c r="E15" s="4"/>
    </row>
    <row r="16" spans="1:5" ht="12.75">
      <c r="A16" s="3" t="s">
        <v>13</v>
      </c>
      <c r="B16" s="3" t="s">
        <v>3</v>
      </c>
      <c r="C16" s="13">
        <v>41952</v>
      </c>
      <c r="D16" s="14">
        <v>68.55601501</v>
      </c>
      <c r="E16" s="4"/>
    </row>
    <row r="17" spans="1:5" ht="12.75">
      <c r="A17" s="3" t="s">
        <v>13</v>
      </c>
      <c r="B17" s="3" t="s">
        <v>3</v>
      </c>
      <c r="C17" s="13">
        <v>41953</v>
      </c>
      <c r="D17" s="14">
        <v>69.1444931</v>
      </c>
      <c r="E17" s="4"/>
    </row>
    <row r="18" spans="1:5" ht="12.75">
      <c r="A18" s="3" t="s">
        <v>13</v>
      </c>
      <c r="B18" s="3" t="s">
        <v>3</v>
      </c>
      <c r="C18" s="13">
        <v>41954</v>
      </c>
      <c r="D18" s="14">
        <v>66.24053955</v>
      </c>
      <c r="E18" s="4"/>
    </row>
    <row r="19" spans="1:5" ht="12.75">
      <c r="A19" s="3" t="s">
        <v>13</v>
      </c>
      <c r="B19" s="3" t="s">
        <v>3</v>
      </c>
      <c r="C19" s="13">
        <v>41955</v>
      </c>
      <c r="D19" s="14">
        <v>57.20441818</v>
      </c>
      <c r="E19" s="4"/>
    </row>
    <row r="20" spans="1:5" ht="12.75">
      <c r="A20" s="3" t="s">
        <v>13</v>
      </c>
      <c r="B20" s="3" t="s">
        <v>3</v>
      </c>
      <c r="C20" s="13">
        <v>41956</v>
      </c>
      <c r="D20" s="14">
        <v>58.44188309</v>
      </c>
      <c r="E20" s="4"/>
    </row>
    <row r="21" spans="1:5" ht="12.75">
      <c r="A21" s="3" t="s">
        <v>13</v>
      </c>
      <c r="B21" s="3" t="s">
        <v>3</v>
      </c>
      <c r="C21" s="13">
        <v>41957</v>
      </c>
      <c r="D21" s="14">
        <v>31.1570282</v>
      </c>
      <c r="E21" s="4"/>
    </row>
    <row r="22" spans="1:5" ht="12.75">
      <c r="A22" s="3" t="s">
        <v>13</v>
      </c>
      <c r="B22" s="3" t="s">
        <v>3</v>
      </c>
      <c r="C22" s="13">
        <v>41958</v>
      </c>
      <c r="D22" s="14">
        <v>14.33343029</v>
      </c>
      <c r="E22" s="4"/>
    </row>
    <row r="23" spans="1:5" ht="12.75">
      <c r="A23" s="3" t="s">
        <v>13</v>
      </c>
      <c r="B23" s="3" t="s">
        <v>3</v>
      </c>
      <c r="C23" s="13">
        <v>41959</v>
      </c>
      <c r="D23" s="14">
        <v>23.90072823</v>
      </c>
      <c r="E23" s="4"/>
    </row>
    <row r="24" spans="1:5" ht="12.75">
      <c r="A24" s="3" t="s">
        <v>13</v>
      </c>
      <c r="B24" s="3" t="s">
        <v>3</v>
      </c>
      <c r="C24" s="13">
        <v>41960</v>
      </c>
      <c r="D24" s="14">
        <v>36.29406357</v>
      </c>
      <c r="E24" s="4"/>
    </row>
    <row r="25" spans="1:5" ht="12.75">
      <c r="A25" s="3" t="s">
        <v>13</v>
      </c>
      <c r="B25" s="3" t="s">
        <v>3</v>
      </c>
      <c r="C25" s="13">
        <v>41961</v>
      </c>
      <c r="D25" s="14">
        <v>41.06389618</v>
      </c>
      <c r="E25" s="4"/>
    </row>
    <row r="26" spans="1:5" ht="12.75">
      <c r="A26" s="3" t="s">
        <v>13</v>
      </c>
      <c r="B26" s="3" t="s">
        <v>3</v>
      </c>
      <c r="C26" s="13">
        <v>41962</v>
      </c>
      <c r="D26" s="14">
        <v>38.07872772</v>
      </c>
      <c r="E26" s="4"/>
    </row>
    <row r="27" spans="1:5" ht="12.75">
      <c r="A27" s="3" t="s">
        <v>13</v>
      </c>
      <c r="B27" s="3" t="s">
        <v>3</v>
      </c>
      <c r="C27" s="13">
        <v>41963</v>
      </c>
      <c r="D27" s="14">
        <v>11.56065845</v>
      </c>
      <c r="E27" s="4"/>
    </row>
    <row r="28" spans="1:5" ht="12.75">
      <c r="A28" s="3" t="s">
        <v>13</v>
      </c>
      <c r="B28" s="3" t="s">
        <v>3</v>
      </c>
      <c r="C28" s="13">
        <v>41964</v>
      </c>
      <c r="D28" s="14">
        <v>12.66892529</v>
      </c>
      <c r="E28" s="4"/>
    </row>
    <row r="29" spans="1:5" ht="12.75">
      <c r="A29" s="3" t="s">
        <v>13</v>
      </c>
      <c r="B29" s="3" t="s">
        <v>3</v>
      </c>
      <c r="C29" s="13">
        <v>41965</v>
      </c>
      <c r="D29" s="14">
        <v>16.10592079</v>
      </c>
      <c r="E29" s="4"/>
    </row>
    <row r="30" spans="1:5" ht="12.75">
      <c r="A30" s="3" t="s">
        <v>13</v>
      </c>
      <c r="B30" s="3" t="s">
        <v>3</v>
      </c>
      <c r="C30" s="13">
        <v>41966</v>
      </c>
      <c r="D30" s="14">
        <v>22.92824745</v>
      </c>
      <c r="E30" s="4"/>
    </row>
    <row r="31" spans="1:5" ht="12.75">
      <c r="A31" s="3" t="s">
        <v>13</v>
      </c>
      <c r="B31" s="3" t="s">
        <v>3</v>
      </c>
      <c r="C31" s="13">
        <v>41967</v>
      </c>
      <c r="D31" s="14">
        <v>31.52136803</v>
      </c>
      <c r="E31" s="4"/>
    </row>
    <row r="32" spans="1:5" ht="12.75">
      <c r="A32" s="3" t="s">
        <v>13</v>
      </c>
      <c r="B32" s="3" t="s">
        <v>3</v>
      </c>
      <c r="C32" s="13">
        <v>41968</v>
      </c>
      <c r="D32" s="14">
        <v>28.08041382</v>
      </c>
      <c r="E32" s="4"/>
    </row>
    <row r="33" spans="1:5" ht="12.75">
      <c r="A33" s="3" t="s">
        <v>13</v>
      </c>
      <c r="B33" s="3" t="s">
        <v>3</v>
      </c>
      <c r="C33" s="13">
        <v>41969</v>
      </c>
      <c r="D33" s="14">
        <v>32.77347183</v>
      </c>
      <c r="E33" s="4"/>
    </row>
    <row r="34" spans="1:5" ht="12.75">
      <c r="A34" s="3" t="s">
        <v>13</v>
      </c>
      <c r="B34" s="3" t="s">
        <v>3</v>
      </c>
      <c r="C34" s="13">
        <v>41970</v>
      </c>
      <c r="D34" s="14">
        <v>33.03843689</v>
      </c>
      <c r="E34" s="4"/>
    </row>
    <row r="35" spans="1:5" ht="12.75">
      <c r="A35" s="3" t="s">
        <v>13</v>
      </c>
      <c r="B35" s="3" t="s">
        <v>3</v>
      </c>
      <c r="C35" s="13">
        <v>41971</v>
      </c>
      <c r="D35" s="14">
        <v>82.27001953</v>
      </c>
      <c r="E35" s="4"/>
    </row>
    <row r="36" spans="1:5" ht="12.75">
      <c r="A36" s="3" t="s">
        <v>13</v>
      </c>
      <c r="B36" s="3" t="s">
        <v>3</v>
      </c>
      <c r="C36" s="13">
        <v>41972</v>
      </c>
      <c r="D36" s="14">
        <v>126.126152</v>
      </c>
      <c r="E36" s="4"/>
    </row>
    <row r="37" spans="1:5" ht="12.75">
      <c r="A37" s="3" t="s">
        <v>13</v>
      </c>
      <c r="B37" s="3" t="s">
        <v>3</v>
      </c>
      <c r="C37" s="13">
        <v>41973</v>
      </c>
      <c r="D37" s="14">
        <v>33.87956619</v>
      </c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октомври!E40+ноември!E39</f>
        <v>312</v>
      </c>
    </row>
    <row r="41" spans="1:5" ht="12.75">
      <c r="A41" s="20" t="s">
        <v>4</v>
      </c>
      <c r="B41" s="21"/>
      <c r="C41" s="21"/>
      <c r="D41" s="17"/>
      <c r="E41" s="12">
        <f>AVERAGE(D8:D38)</f>
        <v>50.85137414933334</v>
      </c>
    </row>
    <row r="42" spans="1:5" ht="12.75" customHeight="1">
      <c r="A42" s="20" t="s">
        <v>8</v>
      </c>
      <c r="B42" s="21"/>
      <c r="C42" s="21"/>
      <c r="D42" s="17"/>
      <c r="E42" s="12">
        <f>E40/334*100</f>
        <v>93.41317365269461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41974</v>
      </c>
      <c r="D8" s="14">
        <v>15.08364868</v>
      </c>
      <c r="E8" s="4"/>
    </row>
    <row r="9" spans="1:5" ht="12.75">
      <c r="A9" s="3" t="s">
        <v>13</v>
      </c>
      <c r="B9" s="3" t="s">
        <v>3</v>
      </c>
      <c r="C9" s="13">
        <v>41975</v>
      </c>
      <c r="D9" s="14">
        <v>26.54310799</v>
      </c>
      <c r="E9" s="4"/>
    </row>
    <row r="10" spans="1:5" ht="12.75">
      <c r="A10" s="3" t="s">
        <v>13</v>
      </c>
      <c r="B10" s="3" t="s">
        <v>3</v>
      </c>
      <c r="C10" s="13">
        <v>41976</v>
      </c>
      <c r="D10" s="14">
        <v>39.97533798</v>
      </c>
      <c r="E10" s="4"/>
    </row>
    <row r="11" spans="1:5" ht="12.75">
      <c r="A11" s="3" t="s">
        <v>13</v>
      </c>
      <c r="B11" s="3" t="s">
        <v>3</v>
      </c>
      <c r="C11" s="13">
        <v>41977</v>
      </c>
      <c r="D11" s="14">
        <v>37.06256866</v>
      </c>
      <c r="E11" s="4"/>
    </row>
    <row r="12" spans="1:5" ht="12.75">
      <c r="A12" s="3" t="s">
        <v>13</v>
      </c>
      <c r="B12" s="3" t="s">
        <v>3</v>
      </c>
      <c r="C12" s="13">
        <v>41978</v>
      </c>
      <c r="D12" s="14">
        <v>23.68800926</v>
      </c>
      <c r="E12" s="4"/>
    </row>
    <row r="13" spans="1:5" ht="12.75">
      <c r="A13" s="3" t="s">
        <v>13</v>
      </c>
      <c r="B13" s="3" t="s">
        <v>3</v>
      </c>
      <c r="C13" s="13">
        <v>41979</v>
      </c>
      <c r="D13" s="14">
        <v>23.97971344</v>
      </c>
      <c r="E13" s="4"/>
    </row>
    <row r="14" spans="1:5" ht="12.75">
      <c r="A14" s="3" t="s">
        <v>13</v>
      </c>
      <c r="B14" s="3" t="s">
        <v>3</v>
      </c>
      <c r="C14" s="13">
        <v>41980</v>
      </c>
      <c r="D14" s="14">
        <v>30.06311607</v>
      </c>
      <c r="E14" s="4"/>
    </row>
    <row r="15" spans="1:5" ht="12.75">
      <c r="A15" s="3" t="s">
        <v>13</v>
      </c>
      <c r="B15" s="3" t="s">
        <v>3</v>
      </c>
      <c r="C15" s="13">
        <v>41981</v>
      </c>
      <c r="D15" s="14">
        <v>15.42660141</v>
      </c>
      <c r="E15" s="4"/>
    </row>
    <row r="16" spans="1:5" ht="12.75">
      <c r="A16" s="3" t="s">
        <v>13</v>
      </c>
      <c r="B16" s="3" t="s">
        <v>3</v>
      </c>
      <c r="C16" s="13">
        <v>41982</v>
      </c>
      <c r="D16" s="14">
        <v>12.48161411</v>
      </c>
      <c r="E16" s="4"/>
    </row>
    <row r="17" spans="1:5" ht="12.75">
      <c r="A17" s="3" t="s">
        <v>13</v>
      </c>
      <c r="B17" s="3" t="s">
        <v>3</v>
      </c>
      <c r="C17" s="13">
        <v>41983</v>
      </c>
      <c r="D17" s="14">
        <v>18.04968643</v>
      </c>
      <c r="E17" s="4"/>
    </row>
    <row r="18" spans="1:5" ht="12.75">
      <c r="A18" s="3" t="s">
        <v>13</v>
      </c>
      <c r="B18" s="3" t="s">
        <v>3</v>
      </c>
      <c r="C18" s="13">
        <v>41984</v>
      </c>
      <c r="D18" s="14">
        <v>42.16909027</v>
      </c>
      <c r="E18" s="4"/>
    </row>
    <row r="19" spans="1:5" ht="12.75">
      <c r="A19" s="3" t="s">
        <v>13</v>
      </c>
      <c r="B19" s="3" t="s">
        <v>3</v>
      </c>
      <c r="C19" s="13">
        <v>41985</v>
      </c>
      <c r="D19" s="14">
        <v>50.55404282</v>
      </c>
      <c r="E19" s="4"/>
    </row>
    <row r="20" spans="1:5" ht="12.75">
      <c r="A20" s="3" t="s">
        <v>13</v>
      </c>
      <c r="B20" s="3" t="s">
        <v>3</v>
      </c>
      <c r="C20" s="13">
        <v>41986</v>
      </c>
      <c r="D20" s="14">
        <v>77.94765472</v>
      </c>
      <c r="E20" s="4"/>
    </row>
    <row r="21" spans="1:5" ht="12.75">
      <c r="A21" s="3" t="s">
        <v>13</v>
      </c>
      <c r="B21" s="3" t="s">
        <v>3</v>
      </c>
      <c r="C21" s="13">
        <v>41987</v>
      </c>
      <c r="D21" s="14">
        <v>91.43601227</v>
      </c>
      <c r="E21" s="4"/>
    </row>
    <row r="22" spans="1:5" ht="12.75">
      <c r="A22" s="3" t="s">
        <v>13</v>
      </c>
      <c r="B22" s="3" t="s">
        <v>3</v>
      </c>
      <c r="C22" s="13">
        <v>41988</v>
      </c>
      <c r="D22" s="14">
        <v>81.5087738</v>
      </c>
      <c r="E22" s="4"/>
    </row>
    <row r="23" spans="1:5" ht="12.75">
      <c r="A23" s="3" t="s">
        <v>13</v>
      </c>
      <c r="B23" s="3" t="s">
        <v>3</v>
      </c>
      <c r="C23" s="13">
        <v>41989</v>
      </c>
      <c r="D23" s="14">
        <v>63.31131363</v>
      </c>
      <c r="E23" s="4"/>
    </row>
    <row r="24" spans="1:5" ht="12.75">
      <c r="A24" s="3" t="s">
        <v>13</v>
      </c>
      <c r="B24" s="3" t="s">
        <v>3</v>
      </c>
      <c r="C24" s="13">
        <v>41990</v>
      </c>
      <c r="D24" s="14">
        <v>80.98394012</v>
      </c>
      <c r="E24" s="4"/>
    </row>
    <row r="25" spans="1:5" ht="12.75">
      <c r="A25" s="3" t="s">
        <v>13</v>
      </c>
      <c r="B25" s="3" t="s">
        <v>3</v>
      </c>
      <c r="C25" s="13">
        <v>41991</v>
      </c>
      <c r="D25" s="14">
        <v>109.6679382</v>
      </c>
      <c r="E25" s="4"/>
    </row>
    <row r="26" spans="1:5" ht="12.75">
      <c r="A26" s="3" t="s">
        <v>13</v>
      </c>
      <c r="B26" s="3" t="s">
        <v>3</v>
      </c>
      <c r="C26" s="13">
        <v>41992</v>
      </c>
      <c r="D26" s="14">
        <v>59.51261902</v>
      </c>
      <c r="E26" s="4"/>
    </row>
    <row r="27" spans="1:5" ht="12.75">
      <c r="A27" s="3" t="s">
        <v>13</v>
      </c>
      <c r="B27" s="3" t="s">
        <v>3</v>
      </c>
      <c r="C27" s="13">
        <v>41993</v>
      </c>
      <c r="D27" s="14">
        <v>70.86128998</v>
      </c>
      <c r="E27" s="4"/>
    </row>
    <row r="28" spans="1:5" ht="12.75">
      <c r="A28" s="3" t="s">
        <v>13</v>
      </c>
      <c r="B28" s="3" t="s">
        <v>3</v>
      </c>
      <c r="C28" s="13">
        <v>41994</v>
      </c>
      <c r="D28" s="14">
        <v>19.29128456</v>
      </c>
      <c r="E28" s="4"/>
    </row>
    <row r="29" spans="1:5" ht="12.75">
      <c r="A29" s="3" t="s">
        <v>13</v>
      </c>
      <c r="B29" s="3" t="s">
        <v>3</v>
      </c>
      <c r="C29" s="13">
        <v>41995</v>
      </c>
      <c r="D29" s="14">
        <v>13.89546204</v>
      </c>
      <c r="E29" s="4"/>
    </row>
    <row r="30" spans="1:5" ht="12.75">
      <c r="A30" s="3" t="s">
        <v>13</v>
      </c>
      <c r="B30" s="3" t="s">
        <v>3</v>
      </c>
      <c r="C30" s="13">
        <v>41996</v>
      </c>
      <c r="D30" s="14">
        <v>11.89800262</v>
      </c>
      <c r="E30" s="4"/>
    </row>
    <row r="31" spans="1:5" ht="12.75">
      <c r="A31" s="3" t="s">
        <v>13</v>
      </c>
      <c r="B31" s="3" t="s">
        <v>3</v>
      </c>
      <c r="C31" s="13">
        <v>41997</v>
      </c>
      <c r="D31" s="14">
        <v>30.13252258</v>
      </c>
      <c r="E31" s="4"/>
    </row>
    <row r="32" spans="1:5" ht="12.75">
      <c r="A32" s="3" t="s">
        <v>13</v>
      </c>
      <c r="B32" s="3" t="s">
        <v>3</v>
      </c>
      <c r="C32" s="13">
        <v>41998</v>
      </c>
      <c r="D32" s="14">
        <v>50.29375076</v>
      </c>
      <c r="E32" s="4"/>
    </row>
    <row r="33" spans="1:5" ht="12.75">
      <c r="A33" s="3" t="s">
        <v>13</v>
      </c>
      <c r="B33" s="3" t="s">
        <v>3</v>
      </c>
      <c r="C33" s="13">
        <v>41999</v>
      </c>
      <c r="D33" s="14">
        <v>45.66787338</v>
      </c>
      <c r="E33" s="4"/>
    </row>
    <row r="34" spans="1:5" ht="12.75">
      <c r="A34" s="3" t="s">
        <v>13</v>
      </c>
      <c r="B34" s="3" t="s">
        <v>3</v>
      </c>
      <c r="C34" s="13">
        <v>42000</v>
      </c>
      <c r="D34" s="14">
        <v>20.16040802</v>
      </c>
      <c r="E34" s="4"/>
    </row>
    <row r="35" spans="1:5" ht="12.75">
      <c r="A35" s="3" t="s">
        <v>13</v>
      </c>
      <c r="B35" s="3" t="s">
        <v>3</v>
      </c>
      <c r="C35" s="13">
        <v>42001</v>
      </c>
      <c r="D35" s="14">
        <v>30.67695618</v>
      </c>
      <c r="E35" s="4"/>
    </row>
    <row r="36" spans="1:5" ht="12.75">
      <c r="A36" s="3" t="s">
        <v>13</v>
      </c>
      <c r="B36" s="3" t="s">
        <v>3</v>
      </c>
      <c r="C36" s="13">
        <v>42002</v>
      </c>
      <c r="D36" s="14">
        <v>26.29489136</v>
      </c>
      <c r="E36" s="4"/>
    </row>
    <row r="37" spans="1:5" ht="12.75">
      <c r="A37" s="3" t="s">
        <v>13</v>
      </c>
      <c r="B37" s="3" t="s">
        <v>3</v>
      </c>
      <c r="C37" s="13">
        <v>42003</v>
      </c>
      <c r="D37" s="14">
        <v>20.06030083</v>
      </c>
      <c r="E37" s="4"/>
    </row>
    <row r="38" spans="1:5" ht="12.75">
      <c r="A38" s="3" t="s">
        <v>13</v>
      </c>
      <c r="B38" s="3" t="s">
        <v>3</v>
      </c>
      <c r="C38" s="13">
        <v>42004</v>
      </c>
      <c r="D38" s="14">
        <v>24.10838318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ноември!E40+декември!E39</f>
        <v>343</v>
      </c>
    </row>
    <row r="41" spans="1:5" ht="12.75">
      <c r="A41" s="20" t="s">
        <v>4</v>
      </c>
      <c r="B41" s="21"/>
      <c r="C41" s="21"/>
      <c r="D41" s="17"/>
      <c r="E41" s="12">
        <f>AVERAGE(D8:D38)</f>
        <v>40.73502949580644</v>
      </c>
    </row>
    <row r="42" spans="1:5" ht="12.75" customHeight="1">
      <c r="A42" s="20" t="s">
        <v>8</v>
      </c>
      <c r="B42" s="21"/>
      <c r="C42" s="21"/>
      <c r="D42" s="17"/>
      <c r="E42" s="12">
        <f>E40/365*100</f>
        <v>93.97260273972603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41671</v>
      </c>
      <c r="D8" s="14">
        <v>49.36502457</v>
      </c>
      <c r="E8" s="4"/>
    </row>
    <row r="9" spans="1:5" ht="12.75">
      <c r="A9" s="3" t="s">
        <v>13</v>
      </c>
      <c r="B9" s="3" t="s">
        <v>3</v>
      </c>
      <c r="C9" s="13">
        <v>41672</v>
      </c>
      <c r="D9" s="14">
        <v>89.73729706</v>
      </c>
      <c r="E9" s="4"/>
    </row>
    <row r="10" spans="1:5" ht="12.75">
      <c r="A10" s="3" t="s">
        <v>13</v>
      </c>
      <c r="B10" s="3" t="s">
        <v>3</v>
      </c>
      <c r="C10" s="13">
        <v>41673</v>
      </c>
      <c r="D10" s="14">
        <v>47.77530289</v>
      </c>
      <c r="E10" s="4"/>
    </row>
    <row r="11" spans="1:5" ht="12.75">
      <c r="A11" s="3" t="s">
        <v>13</v>
      </c>
      <c r="B11" s="3" t="s">
        <v>3</v>
      </c>
      <c r="C11" s="13">
        <v>41674</v>
      </c>
      <c r="D11" s="14">
        <v>34.10494614</v>
      </c>
      <c r="E11" s="4"/>
    </row>
    <row r="12" spans="1:5" ht="12.75">
      <c r="A12" s="3" t="s">
        <v>13</v>
      </c>
      <c r="B12" s="3" t="s">
        <v>3</v>
      </c>
      <c r="C12" s="13">
        <v>41675</v>
      </c>
      <c r="D12" s="14">
        <v>59.49199295</v>
      </c>
      <c r="E12" s="4"/>
    </row>
    <row r="13" spans="1:5" ht="12.75">
      <c r="A13" s="3" t="s">
        <v>13</v>
      </c>
      <c r="B13" s="3" t="s">
        <v>3</v>
      </c>
      <c r="C13" s="13">
        <v>41676</v>
      </c>
      <c r="D13" s="14">
        <v>118.286377</v>
      </c>
      <c r="E13" s="4"/>
    </row>
    <row r="14" spans="1:5" ht="12.75">
      <c r="A14" s="3" t="s">
        <v>13</v>
      </c>
      <c r="B14" s="3" t="s">
        <v>3</v>
      </c>
      <c r="C14" s="13">
        <v>41677</v>
      </c>
      <c r="D14" s="14">
        <v>121.1152115</v>
      </c>
      <c r="E14" s="4"/>
    </row>
    <row r="15" spans="1:5" ht="12.75">
      <c r="A15" s="3" t="s">
        <v>13</v>
      </c>
      <c r="B15" s="3" t="s">
        <v>3</v>
      </c>
      <c r="C15" s="13">
        <v>41678</v>
      </c>
      <c r="D15" s="14"/>
      <c r="E15" s="4"/>
    </row>
    <row r="16" spans="1:5" ht="12.75">
      <c r="A16" s="3" t="s">
        <v>13</v>
      </c>
      <c r="B16" s="3" t="s">
        <v>3</v>
      </c>
      <c r="C16" s="13">
        <v>41679</v>
      </c>
      <c r="D16" s="14"/>
      <c r="E16" s="4"/>
    </row>
    <row r="17" spans="1:5" ht="12.75">
      <c r="A17" s="3" t="s">
        <v>13</v>
      </c>
      <c r="B17" s="3" t="s">
        <v>3</v>
      </c>
      <c r="C17" s="13">
        <v>41680</v>
      </c>
      <c r="D17" s="14"/>
      <c r="E17" s="4"/>
    </row>
    <row r="18" spans="1:5" ht="12.75">
      <c r="A18" s="3" t="s">
        <v>13</v>
      </c>
      <c r="B18" s="3" t="s">
        <v>3</v>
      </c>
      <c r="C18" s="13">
        <v>41681</v>
      </c>
      <c r="D18" s="14">
        <v>59.22434616</v>
      </c>
      <c r="E18" s="4"/>
    </row>
    <row r="19" spans="1:5" ht="12.75">
      <c r="A19" s="3" t="s">
        <v>13</v>
      </c>
      <c r="B19" s="3" t="s">
        <v>3</v>
      </c>
      <c r="C19" s="13">
        <v>41682</v>
      </c>
      <c r="D19" s="14">
        <v>73.64086914</v>
      </c>
      <c r="E19" s="4"/>
    </row>
    <row r="20" spans="1:5" ht="12.75">
      <c r="A20" s="3" t="s">
        <v>13</v>
      </c>
      <c r="B20" s="3" t="s">
        <v>3</v>
      </c>
      <c r="C20" s="13">
        <v>41683</v>
      </c>
      <c r="D20" s="14">
        <v>24.73545837</v>
      </c>
      <c r="E20" s="4"/>
    </row>
    <row r="21" spans="1:5" ht="12.75">
      <c r="A21" s="3" t="s">
        <v>13</v>
      </c>
      <c r="B21" s="3" t="s">
        <v>3</v>
      </c>
      <c r="C21" s="13">
        <v>41684</v>
      </c>
      <c r="D21" s="14">
        <v>32.2881279</v>
      </c>
      <c r="E21" s="4"/>
    </row>
    <row r="22" spans="1:5" ht="12.75">
      <c r="A22" s="3" t="s">
        <v>13</v>
      </c>
      <c r="B22" s="3" t="s">
        <v>3</v>
      </c>
      <c r="C22" s="13">
        <v>41685</v>
      </c>
      <c r="D22" s="14">
        <v>29.99561119</v>
      </c>
      <c r="E22" s="4"/>
    </row>
    <row r="23" spans="1:5" ht="12.75">
      <c r="A23" s="3" t="s">
        <v>13</v>
      </c>
      <c r="B23" s="3" t="s">
        <v>3</v>
      </c>
      <c r="C23" s="13">
        <v>41686</v>
      </c>
      <c r="D23" s="14">
        <v>39.21531677</v>
      </c>
      <c r="E23" s="4"/>
    </row>
    <row r="24" spans="1:5" ht="12.75">
      <c r="A24" s="3" t="s">
        <v>13</v>
      </c>
      <c r="B24" s="3" t="s">
        <v>3</v>
      </c>
      <c r="C24" s="13">
        <v>41687</v>
      </c>
      <c r="D24" s="14">
        <v>92.99837494</v>
      </c>
      <c r="E24" s="4"/>
    </row>
    <row r="25" spans="1:5" ht="12.75">
      <c r="A25" s="3" t="s">
        <v>13</v>
      </c>
      <c r="B25" s="3" t="s">
        <v>3</v>
      </c>
      <c r="C25" s="13">
        <v>41688</v>
      </c>
      <c r="D25" s="14">
        <v>67.1955719</v>
      </c>
      <c r="E25" s="4"/>
    </row>
    <row r="26" spans="1:5" ht="12.75">
      <c r="A26" s="3" t="s">
        <v>13</v>
      </c>
      <c r="B26" s="3" t="s">
        <v>3</v>
      </c>
      <c r="C26" s="13">
        <v>41689</v>
      </c>
      <c r="D26" s="14">
        <v>59.53039551</v>
      </c>
      <c r="E26" s="4"/>
    </row>
    <row r="27" spans="1:5" ht="12.75">
      <c r="A27" s="3" t="s">
        <v>13</v>
      </c>
      <c r="B27" s="3" t="s">
        <v>3</v>
      </c>
      <c r="C27" s="13">
        <v>41690</v>
      </c>
      <c r="D27" s="14">
        <v>98.81208038</v>
      </c>
      <c r="E27" s="4"/>
    </row>
    <row r="28" spans="1:5" ht="12.75">
      <c r="A28" s="3" t="s">
        <v>13</v>
      </c>
      <c r="B28" s="3" t="s">
        <v>3</v>
      </c>
      <c r="C28" s="13">
        <v>41691</v>
      </c>
      <c r="D28" s="14">
        <v>67.22174072</v>
      </c>
      <c r="E28" s="4"/>
    </row>
    <row r="29" spans="1:5" ht="12.75">
      <c r="A29" s="3" t="s">
        <v>13</v>
      </c>
      <c r="B29" s="3" t="s">
        <v>3</v>
      </c>
      <c r="C29" s="13">
        <v>41692</v>
      </c>
      <c r="D29" s="14">
        <v>38.62109756</v>
      </c>
      <c r="E29" s="4"/>
    </row>
    <row r="30" spans="1:5" ht="12.75">
      <c r="A30" s="3" t="s">
        <v>13</v>
      </c>
      <c r="B30" s="3" t="s">
        <v>3</v>
      </c>
      <c r="C30" s="13">
        <v>41693</v>
      </c>
      <c r="D30" s="14">
        <v>26.96451378</v>
      </c>
      <c r="E30" s="4"/>
    </row>
    <row r="31" spans="1:5" ht="12.75">
      <c r="A31" s="3" t="s">
        <v>13</v>
      </c>
      <c r="B31" s="3" t="s">
        <v>3</v>
      </c>
      <c r="C31" s="13">
        <v>41694</v>
      </c>
      <c r="D31" s="14">
        <v>16.27925682</v>
      </c>
      <c r="E31" s="4"/>
    </row>
    <row r="32" spans="1:5" ht="12.75">
      <c r="A32" s="3" t="s">
        <v>13</v>
      </c>
      <c r="B32" s="3" t="s">
        <v>3</v>
      </c>
      <c r="C32" s="13">
        <v>41695</v>
      </c>
      <c r="D32" s="14">
        <v>22.42462921</v>
      </c>
      <c r="E32" s="4"/>
    </row>
    <row r="33" spans="1:5" ht="12.75">
      <c r="A33" s="3" t="s">
        <v>13</v>
      </c>
      <c r="B33" s="3" t="s">
        <v>3</v>
      </c>
      <c r="C33" s="13">
        <v>41696</v>
      </c>
      <c r="D33" s="14">
        <v>64.49351501</v>
      </c>
      <c r="E33" s="4"/>
    </row>
    <row r="34" spans="1:5" ht="12.75">
      <c r="A34" s="3" t="s">
        <v>13</v>
      </c>
      <c r="B34" s="3" t="s">
        <v>3</v>
      </c>
      <c r="C34" s="13">
        <v>41697</v>
      </c>
      <c r="D34" s="14">
        <v>54.85616684</v>
      </c>
      <c r="E34" s="4"/>
    </row>
    <row r="35" spans="1:5" ht="12.75">
      <c r="A35" s="3" t="s">
        <v>13</v>
      </c>
      <c r="B35" s="3" t="s">
        <v>3</v>
      </c>
      <c r="C35" s="13">
        <v>41698</v>
      </c>
      <c r="D35" s="14">
        <v>86.51811981</v>
      </c>
      <c r="E35" s="4"/>
    </row>
    <row r="36" spans="1:5" ht="12.75" hidden="1">
      <c r="A36" s="3" t="s">
        <v>13</v>
      </c>
      <c r="B36" s="3" t="s">
        <v>3</v>
      </c>
      <c r="C36" s="13"/>
      <c r="D36" s="14"/>
      <c r="E36" s="4"/>
    </row>
    <row r="37" spans="1:5" ht="12.75" hidden="1">
      <c r="A37" s="3" t="s">
        <v>13</v>
      </c>
      <c r="B37" s="3" t="s">
        <v>3</v>
      </c>
      <c r="C37" s="13"/>
      <c r="D37" s="14"/>
      <c r="E37" s="4"/>
    </row>
    <row r="38" spans="1:5" ht="12.75" hidden="1">
      <c r="A38" s="3" t="s">
        <v>13</v>
      </c>
      <c r="B38" s="3" t="s">
        <v>3</v>
      </c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25</v>
      </c>
    </row>
    <row r="40" spans="1:5" ht="26.25" customHeight="1">
      <c r="A40" s="24" t="s">
        <v>7</v>
      </c>
      <c r="B40" s="26"/>
      <c r="C40" s="26"/>
      <c r="D40" s="26"/>
      <c r="E40" s="16">
        <f>януари!E40+февруари!E39</f>
        <v>40</v>
      </c>
    </row>
    <row r="41" spans="1:5" ht="12.75">
      <c r="A41" s="20" t="s">
        <v>4</v>
      </c>
      <c r="B41" s="21"/>
      <c r="C41" s="21"/>
      <c r="D41" s="17"/>
      <c r="E41" s="12">
        <f>AVERAGE(D8:D38)</f>
        <v>58.99565376479999</v>
      </c>
    </row>
    <row r="42" spans="1:5" ht="12.75" customHeight="1">
      <c r="A42" s="20" t="s">
        <v>8</v>
      </c>
      <c r="B42" s="21"/>
      <c r="C42" s="21"/>
      <c r="D42" s="17"/>
      <c r="E42" s="12">
        <f>E40/59*100</f>
        <v>67.79661016949152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16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41699</v>
      </c>
      <c r="D8" s="14">
        <v>90.48931885</v>
      </c>
      <c r="E8" s="4"/>
    </row>
    <row r="9" spans="1:5" ht="12.75">
      <c r="A9" s="3" t="s">
        <v>13</v>
      </c>
      <c r="B9" s="3" t="s">
        <v>3</v>
      </c>
      <c r="C9" s="13">
        <v>41700</v>
      </c>
      <c r="D9" s="14">
        <v>29.5480442</v>
      </c>
      <c r="E9" s="4"/>
    </row>
    <row r="10" spans="1:5" ht="12.75">
      <c r="A10" s="3" t="s">
        <v>13</v>
      </c>
      <c r="B10" s="3" t="s">
        <v>3</v>
      </c>
      <c r="C10" s="13">
        <v>41701</v>
      </c>
      <c r="D10" s="14">
        <v>31.89304352</v>
      </c>
      <c r="E10" s="4"/>
    </row>
    <row r="11" spans="1:5" ht="12.75">
      <c r="A11" s="3" t="s">
        <v>13</v>
      </c>
      <c r="B11" s="3" t="s">
        <v>3</v>
      </c>
      <c r="C11" s="13">
        <v>41702</v>
      </c>
      <c r="D11" s="14">
        <v>21.58894539</v>
      </c>
      <c r="E11" s="4"/>
    </row>
    <row r="12" spans="1:5" ht="12.75">
      <c r="A12" s="3" t="s">
        <v>13</v>
      </c>
      <c r="B12" s="3" t="s">
        <v>3</v>
      </c>
      <c r="C12" s="13">
        <v>41703</v>
      </c>
      <c r="D12" s="14">
        <v>21.77494049</v>
      </c>
      <c r="E12" s="4"/>
    </row>
    <row r="13" spans="1:5" ht="12.75">
      <c r="A13" s="3" t="s">
        <v>13</v>
      </c>
      <c r="B13" s="3" t="s">
        <v>3</v>
      </c>
      <c r="C13" s="13">
        <v>41704</v>
      </c>
      <c r="D13" s="14">
        <v>17.17546844</v>
      </c>
      <c r="E13" s="4"/>
    </row>
    <row r="14" spans="1:5" ht="12.75">
      <c r="A14" s="3" t="s">
        <v>13</v>
      </c>
      <c r="B14" s="3" t="s">
        <v>3</v>
      </c>
      <c r="C14" s="13">
        <v>41705</v>
      </c>
      <c r="D14" s="14">
        <v>41.60633087</v>
      </c>
      <c r="E14" s="4"/>
    </row>
    <row r="15" spans="1:5" ht="12.75">
      <c r="A15" s="3" t="s">
        <v>13</v>
      </c>
      <c r="B15" s="3" t="s">
        <v>3</v>
      </c>
      <c r="C15" s="13">
        <v>41706</v>
      </c>
      <c r="D15" s="14">
        <v>20.83867836</v>
      </c>
      <c r="E15" s="4"/>
    </row>
    <row r="16" spans="1:5" ht="12.75">
      <c r="A16" s="3" t="s">
        <v>13</v>
      </c>
      <c r="B16" s="3" t="s">
        <v>3</v>
      </c>
      <c r="C16" s="13">
        <v>41707</v>
      </c>
      <c r="D16" s="14">
        <v>22.65787697</v>
      </c>
      <c r="E16" s="4"/>
    </row>
    <row r="17" spans="1:5" ht="12.75">
      <c r="A17" s="3" t="s">
        <v>13</v>
      </c>
      <c r="B17" s="3" t="s">
        <v>3</v>
      </c>
      <c r="C17" s="13">
        <v>41708</v>
      </c>
      <c r="D17" s="14">
        <v>25.39254761</v>
      </c>
      <c r="E17" s="4"/>
    </row>
    <row r="18" spans="1:5" ht="12.75">
      <c r="A18" s="3" t="s">
        <v>13</v>
      </c>
      <c r="B18" s="3" t="s">
        <v>3</v>
      </c>
      <c r="C18" s="13">
        <v>41709</v>
      </c>
      <c r="D18" s="14">
        <v>31.56702423</v>
      </c>
      <c r="E18" s="4"/>
    </row>
    <row r="19" spans="1:5" ht="12.75">
      <c r="A19" s="3" t="s">
        <v>13</v>
      </c>
      <c r="B19" s="3" t="s">
        <v>3</v>
      </c>
      <c r="C19" s="13">
        <v>41710</v>
      </c>
      <c r="D19" s="14">
        <v>29.72634697</v>
      </c>
      <c r="E19" s="4"/>
    </row>
    <row r="20" spans="1:5" ht="12.75">
      <c r="A20" s="3" t="s">
        <v>13</v>
      </c>
      <c r="B20" s="3" t="s">
        <v>3</v>
      </c>
      <c r="C20" s="13">
        <v>41711</v>
      </c>
      <c r="D20" s="14">
        <v>41.08135223</v>
      </c>
      <c r="E20" s="4"/>
    </row>
    <row r="21" spans="1:5" ht="12.75">
      <c r="A21" s="3" t="s">
        <v>13</v>
      </c>
      <c r="B21" s="3" t="s">
        <v>3</v>
      </c>
      <c r="C21" s="13">
        <v>41712</v>
      </c>
      <c r="D21" s="14">
        <v>51.50307465</v>
      </c>
      <c r="E21" s="4"/>
    </row>
    <row r="22" spans="1:5" ht="12.75">
      <c r="A22" s="3" t="s">
        <v>13</v>
      </c>
      <c r="B22" s="3" t="s">
        <v>3</v>
      </c>
      <c r="C22" s="13">
        <v>41713</v>
      </c>
      <c r="D22" s="14">
        <v>51.22137451</v>
      </c>
      <c r="E22" s="4"/>
    </row>
    <row r="23" spans="1:5" ht="12.75">
      <c r="A23" s="3" t="s">
        <v>13</v>
      </c>
      <c r="B23" s="3" t="s">
        <v>3</v>
      </c>
      <c r="C23" s="13">
        <v>41714</v>
      </c>
      <c r="D23" s="14">
        <v>15.4120779</v>
      </c>
      <c r="E23" s="4"/>
    </row>
    <row r="24" spans="1:5" ht="12.75">
      <c r="A24" s="3" t="s">
        <v>13</v>
      </c>
      <c r="B24" s="3" t="s">
        <v>3</v>
      </c>
      <c r="C24" s="13">
        <v>41715</v>
      </c>
      <c r="D24" s="14">
        <v>9.897155762</v>
      </c>
      <c r="E24" s="4"/>
    </row>
    <row r="25" spans="1:5" ht="12.75">
      <c r="A25" s="3" t="s">
        <v>13</v>
      </c>
      <c r="B25" s="3" t="s">
        <v>3</v>
      </c>
      <c r="C25" s="13">
        <v>41716</v>
      </c>
      <c r="D25" s="14">
        <v>19.25749207</v>
      </c>
      <c r="E25" s="4"/>
    </row>
    <row r="26" spans="1:5" ht="12.75">
      <c r="A26" s="3" t="s">
        <v>13</v>
      </c>
      <c r="B26" s="3" t="s">
        <v>3</v>
      </c>
      <c r="C26" s="13">
        <v>41717</v>
      </c>
      <c r="D26" s="14">
        <v>24.8627243</v>
      </c>
      <c r="E26" s="4"/>
    </row>
    <row r="27" spans="1:5" ht="12.75">
      <c r="A27" s="3" t="s">
        <v>13</v>
      </c>
      <c r="B27" s="3" t="s">
        <v>3</v>
      </c>
      <c r="C27" s="13">
        <v>41718</v>
      </c>
      <c r="D27" s="14">
        <v>13.00230789</v>
      </c>
      <c r="E27" s="4"/>
    </row>
    <row r="28" spans="1:5" ht="12.75">
      <c r="A28" s="3" t="s">
        <v>13</v>
      </c>
      <c r="B28" s="3" t="s">
        <v>3</v>
      </c>
      <c r="C28" s="13">
        <v>41719</v>
      </c>
      <c r="D28" s="14">
        <v>20.30284691</v>
      </c>
      <c r="E28" s="4"/>
    </row>
    <row r="29" spans="1:5" ht="12.75">
      <c r="A29" s="3" t="s">
        <v>13</v>
      </c>
      <c r="B29" s="3" t="s">
        <v>3</v>
      </c>
      <c r="C29" s="13">
        <v>41720</v>
      </c>
      <c r="D29" s="14">
        <v>26.59954071</v>
      </c>
      <c r="E29" s="4"/>
    </row>
    <row r="30" spans="1:5" ht="12.75">
      <c r="A30" s="3" t="s">
        <v>13</v>
      </c>
      <c r="B30" s="3" t="s">
        <v>3</v>
      </c>
      <c r="C30" s="13">
        <v>41721</v>
      </c>
      <c r="D30" s="14">
        <v>27.84152222</v>
      </c>
      <c r="E30" s="4"/>
    </row>
    <row r="31" spans="1:5" ht="12.75">
      <c r="A31" s="3" t="s">
        <v>13</v>
      </c>
      <c r="B31" s="3" t="s">
        <v>3</v>
      </c>
      <c r="C31" s="13">
        <v>41722</v>
      </c>
      <c r="D31" s="14">
        <v>22.76919746</v>
      </c>
      <c r="E31" s="4"/>
    </row>
    <row r="32" spans="1:5" ht="12.75">
      <c r="A32" s="3" t="s">
        <v>13</v>
      </c>
      <c r="B32" s="3" t="s">
        <v>3</v>
      </c>
      <c r="C32" s="13">
        <v>41723</v>
      </c>
      <c r="D32" s="14">
        <v>11.62480831</v>
      </c>
      <c r="E32" s="4"/>
    </row>
    <row r="33" spans="1:5" ht="12.75">
      <c r="A33" s="3" t="s">
        <v>13</v>
      </c>
      <c r="B33" s="3" t="s">
        <v>3</v>
      </c>
      <c r="C33" s="13">
        <v>41724</v>
      </c>
      <c r="D33" s="14">
        <v>19.42453575</v>
      </c>
      <c r="E33" s="4"/>
    </row>
    <row r="34" spans="1:5" ht="12.75">
      <c r="A34" s="3" t="s">
        <v>13</v>
      </c>
      <c r="B34" s="3" t="s">
        <v>3</v>
      </c>
      <c r="C34" s="13">
        <v>41725</v>
      </c>
      <c r="D34" s="14">
        <v>25.46733856</v>
      </c>
      <c r="E34" s="4"/>
    </row>
    <row r="35" spans="1:5" ht="12.75">
      <c r="A35" s="3" t="s">
        <v>13</v>
      </c>
      <c r="B35" s="3" t="s">
        <v>3</v>
      </c>
      <c r="C35" s="13">
        <v>41726</v>
      </c>
      <c r="D35" s="14">
        <v>16.31401825</v>
      </c>
      <c r="E35" s="4"/>
    </row>
    <row r="36" spans="1:5" ht="12.75">
      <c r="A36" s="3" t="s">
        <v>13</v>
      </c>
      <c r="B36" s="3" t="s">
        <v>3</v>
      </c>
      <c r="C36" s="13">
        <v>41727</v>
      </c>
      <c r="D36" s="14">
        <v>21.35816193</v>
      </c>
      <c r="E36" s="4"/>
    </row>
    <row r="37" spans="1:5" ht="12.75">
      <c r="A37" s="3" t="s">
        <v>13</v>
      </c>
      <c r="B37" s="3" t="s">
        <v>3</v>
      </c>
      <c r="C37" s="13">
        <v>41728</v>
      </c>
      <c r="D37" s="14">
        <v>25.18845367</v>
      </c>
      <c r="E37" s="4"/>
    </row>
    <row r="38" spans="1:5" ht="12.75">
      <c r="A38" s="3" t="s">
        <v>13</v>
      </c>
      <c r="B38" s="3" t="s">
        <v>3</v>
      </c>
      <c r="C38" s="13">
        <v>41729</v>
      </c>
      <c r="D38" s="14">
        <v>35.10485458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февруари!E40+март!E39</f>
        <v>71</v>
      </c>
    </row>
    <row r="41" spans="1:5" ht="12.75">
      <c r="A41" s="20" t="s">
        <v>4</v>
      </c>
      <c r="B41" s="21"/>
      <c r="C41" s="21"/>
      <c r="D41" s="17"/>
      <c r="E41" s="12">
        <f>AVERAGE(D8:D38)</f>
        <v>27.822303340709688</v>
      </c>
    </row>
    <row r="42" spans="1:5" ht="12.75" customHeight="1">
      <c r="A42" s="20" t="s">
        <v>8</v>
      </c>
      <c r="B42" s="21"/>
      <c r="C42" s="21"/>
      <c r="D42" s="17"/>
      <c r="E42" s="12">
        <f>E40/90*100</f>
        <v>78.88888888888889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17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41730</v>
      </c>
      <c r="D8" s="14">
        <v>32.5826416</v>
      </c>
      <c r="E8" s="4"/>
    </row>
    <row r="9" spans="1:5" ht="12.75">
      <c r="A9" s="3" t="s">
        <v>13</v>
      </c>
      <c r="B9" s="3" t="s">
        <v>3</v>
      </c>
      <c r="C9" s="13">
        <v>41731</v>
      </c>
      <c r="D9" s="14">
        <v>28.70236397</v>
      </c>
      <c r="E9" s="4"/>
    </row>
    <row r="10" spans="1:5" ht="12.75">
      <c r="A10" s="3" t="s">
        <v>13</v>
      </c>
      <c r="B10" s="3" t="s">
        <v>3</v>
      </c>
      <c r="C10" s="13">
        <v>41732</v>
      </c>
      <c r="D10" s="14">
        <v>33.97566605</v>
      </c>
      <c r="E10" s="4"/>
    </row>
    <row r="11" spans="1:5" ht="12.75">
      <c r="A11" s="3" t="s">
        <v>13</v>
      </c>
      <c r="B11" s="3" t="s">
        <v>3</v>
      </c>
      <c r="C11" s="13">
        <v>41733</v>
      </c>
      <c r="D11" s="14">
        <v>44.84666824</v>
      </c>
      <c r="E11" s="4"/>
    </row>
    <row r="12" spans="1:5" ht="12.75">
      <c r="A12" s="3" t="s">
        <v>13</v>
      </c>
      <c r="B12" s="3" t="s">
        <v>3</v>
      </c>
      <c r="C12" s="13">
        <v>41734</v>
      </c>
      <c r="D12" s="14">
        <v>24.54473114</v>
      </c>
      <c r="E12" s="4"/>
    </row>
    <row r="13" spans="1:5" ht="12.75">
      <c r="A13" s="3" t="s">
        <v>13</v>
      </c>
      <c r="B13" s="3" t="s">
        <v>3</v>
      </c>
      <c r="C13" s="13">
        <v>41735</v>
      </c>
      <c r="D13" s="14">
        <v>31.31203651</v>
      </c>
      <c r="E13" s="4"/>
    </row>
    <row r="14" spans="1:5" ht="12.75">
      <c r="A14" s="3" t="s">
        <v>13</v>
      </c>
      <c r="B14" s="3" t="s">
        <v>3</v>
      </c>
      <c r="C14" s="13">
        <v>41736</v>
      </c>
      <c r="D14" s="14">
        <v>21.77818871</v>
      </c>
      <c r="E14" s="4"/>
    </row>
    <row r="15" spans="1:5" ht="12.75">
      <c r="A15" s="3" t="s">
        <v>13</v>
      </c>
      <c r="B15" s="3" t="s">
        <v>3</v>
      </c>
      <c r="C15" s="13">
        <v>41737</v>
      </c>
      <c r="D15" s="14">
        <v>22.37164307</v>
      </c>
      <c r="E15" s="4"/>
    </row>
    <row r="16" spans="1:5" ht="12.75">
      <c r="A16" s="3" t="s">
        <v>13</v>
      </c>
      <c r="B16" s="3" t="s">
        <v>3</v>
      </c>
      <c r="C16" s="13">
        <v>41738</v>
      </c>
      <c r="D16" s="14">
        <v>26.93492699</v>
      </c>
      <c r="E16" s="4"/>
    </row>
    <row r="17" spans="1:5" ht="12.75">
      <c r="A17" s="3" t="s">
        <v>13</v>
      </c>
      <c r="B17" s="3" t="s">
        <v>3</v>
      </c>
      <c r="C17" s="13">
        <v>41739</v>
      </c>
      <c r="D17" s="14">
        <v>19.2520504</v>
      </c>
      <c r="E17" s="4"/>
    </row>
    <row r="18" spans="1:5" ht="12.75">
      <c r="A18" s="3" t="s">
        <v>13</v>
      </c>
      <c r="B18" s="3" t="s">
        <v>3</v>
      </c>
      <c r="C18" s="13">
        <v>41740</v>
      </c>
      <c r="D18" s="14">
        <v>14.02301884</v>
      </c>
      <c r="E18" s="4"/>
    </row>
    <row r="19" spans="1:5" ht="12.75">
      <c r="A19" s="3" t="s">
        <v>13</v>
      </c>
      <c r="B19" s="3" t="s">
        <v>3</v>
      </c>
      <c r="C19" s="13">
        <v>41741</v>
      </c>
      <c r="D19" s="14">
        <v>14.98321915</v>
      </c>
      <c r="E19" s="4"/>
    </row>
    <row r="20" spans="1:5" ht="12.75">
      <c r="A20" s="3" t="s">
        <v>13</v>
      </c>
      <c r="B20" s="3" t="s">
        <v>3</v>
      </c>
      <c r="C20" s="13">
        <v>41742</v>
      </c>
      <c r="D20" s="14">
        <v>18.32854652</v>
      </c>
      <c r="E20" s="4"/>
    </row>
    <row r="21" spans="1:5" ht="12.75">
      <c r="A21" s="3" t="s">
        <v>13</v>
      </c>
      <c r="B21" s="3" t="s">
        <v>3</v>
      </c>
      <c r="C21" s="13">
        <v>41743</v>
      </c>
      <c r="D21" s="14">
        <v>22.36566162</v>
      </c>
      <c r="E21" s="4"/>
    </row>
    <row r="22" spans="1:5" ht="12.75">
      <c r="A22" s="3" t="s">
        <v>13</v>
      </c>
      <c r="B22" s="3" t="s">
        <v>3</v>
      </c>
      <c r="C22" s="13">
        <v>41744</v>
      </c>
      <c r="D22" s="14">
        <v>21.3327961</v>
      </c>
      <c r="E22" s="4"/>
    </row>
    <row r="23" spans="1:5" ht="12.75">
      <c r="A23" s="3" t="s">
        <v>13</v>
      </c>
      <c r="B23" s="3" t="s">
        <v>3</v>
      </c>
      <c r="C23" s="13">
        <v>41745</v>
      </c>
      <c r="D23" s="14">
        <v>13.32361984</v>
      </c>
      <c r="E23" s="4"/>
    </row>
    <row r="24" spans="1:5" ht="12.75">
      <c r="A24" s="3" t="s">
        <v>13</v>
      </c>
      <c r="B24" s="3" t="s">
        <v>3</v>
      </c>
      <c r="C24" s="13">
        <v>41746</v>
      </c>
      <c r="D24" s="14">
        <v>16.35235786</v>
      </c>
      <c r="E24" s="4"/>
    </row>
    <row r="25" spans="1:5" ht="12.75">
      <c r="A25" s="3" t="s">
        <v>13</v>
      </c>
      <c r="B25" s="3" t="s">
        <v>3</v>
      </c>
      <c r="C25" s="13">
        <v>41747</v>
      </c>
      <c r="D25" s="14">
        <v>14.28935146</v>
      </c>
      <c r="E25" s="4"/>
    </row>
    <row r="26" spans="1:5" ht="12.75">
      <c r="A26" s="3" t="s">
        <v>13</v>
      </c>
      <c r="B26" s="3" t="s">
        <v>3</v>
      </c>
      <c r="C26" s="13">
        <v>41748</v>
      </c>
      <c r="D26" s="14">
        <v>16.851408</v>
      </c>
      <c r="E26" s="4"/>
    </row>
    <row r="27" spans="1:5" ht="12.75">
      <c r="A27" s="3" t="s">
        <v>13</v>
      </c>
      <c r="B27" s="3" t="s">
        <v>3</v>
      </c>
      <c r="C27" s="13">
        <v>41749</v>
      </c>
      <c r="D27" s="14">
        <v>14.35600567</v>
      </c>
      <c r="E27" s="4"/>
    </row>
    <row r="28" spans="1:5" ht="12.75">
      <c r="A28" s="3" t="s">
        <v>13</v>
      </c>
      <c r="B28" s="3" t="s">
        <v>3</v>
      </c>
      <c r="C28" s="13">
        <v>41750</v>
      </c>
      <c r="D28" s="14">
        <v>16.28886032</v>
      </c>
      <c r="E28" s="4"/>
    </row>
    <row r="29" spans="1:5" ht="12.75">
      <c r="A29" s="3" t="s">
        <v>13</v>
      </c>
      <c r="B29" s="3" t="s">
        <v>3</v>
      </c>
      <c r="C29" s="13">
        <v>41751</v>
      </c>
      <c r="D29" s="14">
        <v>20.43832779</v>
      </c>
      <c r="E29" s="4"/>
    </row>
    <row r="30" spans="1:5" ht="12.75">
      <c r="A30" s="3" t="s">
        <v>13</v>
      </c>
      <c r="B30" s="3" t="s">
        <v>3</v>
      </c>
      <c r="C30" s="13">
        <v>41752</v>
      </c>
      <c r="D30" s="14">
        <v>25.44914818</v>
      </c>
      <c r="E30" s="4"/>
    </row>
    <row r="31" spans="1:5" ht="12.75">
      <c r="A31" s="3" t="s">
        <v>13</v>
      </c>
      <c r="B31" s="3" t="s">
        <v>3</v>
      </c>
      <c r="C31" s="13">
        <v>41753</v>
      </c>
      <c r="D31" s="14">
        <v>22.81202698</v>
      </c>
      <c r="E31" s="4"/>
    </row>
    <row r="32" spans="1:5" ht="12.75">
      <c r="A32" s="3" t="s">
        <v>13</v>
      </c>
      <c r="B32" s="3" t="s">
        <v>3</v>
      </c>
      <c r="C32" s="13">
        <v>41754</v>
      </c>
      <c r="D32" s="14">
        <v>17.30848885</v>
      </c>
      <c r="E32" s="4"/>
    </row>
    <row r="33" spans="1:5" ht="12.75">
      <c r="A33" s="3" t="s">
        <v>13</v>
      </c>
      <c r="B33" s="3" t="s">
        <v>3</v>
      </c>
      <c r="C33" s="13">
        <v>41755</v>
      </c>
      <c r="D33" s="14">
        <v>17.23796272</v>
      </c>
      <c r="E33" s="4"/>
    </row>
    <row r="34" spans="1:5" ht="12.75">
      <c r="A34" s="3" t="s">
        <v>13</v>
      </c>
      <c r="B34" s="3" t="s">
        <v>3</v>
      </c>
      <c r="C34" s="13">
        <v>41756</v>
      </c>
      <c r="D34" s="14">
        <v>16.96688843</v>
      </c>
      <c r="E34" s="4"/>
    </row>
    <row r="35" spans="1:5" ht="12.75">
      <c r="A35" s="3" t="s">
        <v>13</v>
      </c>
      <c r="B35" s="3" t="s">
        <v>3</v>
      </c>
      <c r="C35" s="13">
        <v>41757</v>
      </c>
      <c r="D35" s="14">
        <v>25.63080406</v>
      </c>
      <c r="E35" s="4"/>
    </row>
    <row r="36" spans="1:5" ht="12.75">
      <c r="A36" s="3" t="s">
        <v>13</v>
      </c>
      <c r="B36" s="3" t="s">
        <v>3</v>
      </c>
      <c r="C36" s="13">
        <v>41758</v>
      </c>
      <c r="D36" s="14">
        <v>25.1518383</v>
      </c>
      <c r="E36" s="4"/>
    </row>
    <row r="37" spans="1:5" ht="12.75">
      <c r="A37" s="3" t="s">
        <v>13</v>
      </c>
      <c r="B37" s="3" t="s">
        <v>3</v>
      </c>
      <c r="C37" s="13">
        <v>41759</v>
      </c>
      <c r="D37" s="14">
        <v>10.92025757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март!E40+април!E39</f>
        <v>101</v>
      </c>
    </row>
    <row r="41" spans="1:5" ht="12.75">
      <c r="A41" s="20" t="s">
        <v>4</v>
      </c>
      <c r="B41" s="21"/>
      <c r="C41" s="21"/>
      <c r="D41" s="17"/>
      <c r="E41" s="12">
        <f>AVERAGE(D8:D38)</f>
        <v>21.690383498000003</v>
      </c>
    </row>
    <row r="42" spans="1:5" ht="12.75" customHeight="1">
      <c r="A42" s="20" t="s">
        <v>8</v>
      </c>
      <c r="B42" s="21"/>
      <c r="C42" s="21"/>
      <c r="D42" s="17"/>
      <c r="E42" s="12">
        <f>E40/120*100</f>
        <v>84.16666666666667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D33" sqref="D3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18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41760</v>
      </c>
      <c r="D8" s="14">
        <v>11.88880539</v>
      </c>
      <c r="E8" s="4"/>
    </row>
    <row r="9" spans="1:5" ht="12.75">
      <c r="A9" s="3" t="s">
        <v>13</v>
      </c>
      <c r="B9" s="3" t="s">
        <v>3</v>
      </c>
      <c r="C9" s="13">
        <v>41761</v>
      </c>
      <c r="D9" s="14">
        <v>13.85727978</v>
      </c>
      <c r="E9" s="4"/>
    </row>
    <row r="10" spans="1:5" ht="12.75">
      <c r="A10" s="3" t="s">
        <v>13</v>
      </c>
      <c r="B10" s="3" t="s">
        <v>3</v>
      </c>
      <c r="C10" s="13">
        <v>41762</v>
      </c>
      <c r="D10" s="14">
        <v>24.13898468</v>
      </c>
      <c r="E10" s="4"/>
    </row>
    <row r="11" spans="1:5" ht="12.75">
      <c r="A11" s="3" t="s">
        <v>13</v>
      </c>
      <c r="B11" s="3" t="s">
        <v>3</v>
      </c>
      <c r="C11" s="13">
        <v>41763</v>
      </c>
      <c r="D11" s="14">
        <v>14.23204708</v>
      </c>
      <c r="E11" s="4"/>
    </row>
    <row r="12" spans="1:5" ht="12.75">
      <c r="A12" s="3" t="s">
        <v>13</v>
      </c>
      <c r="B12" s="3" t="s">
        <v>3</v>
      </c>
      <c r="C12" s="13">
        <v>41764</v>
      </c>
      <c r="D12" s="14">
        <v>7.772594929</v>
      </c>
      <c r="E12" s="4"/>
    </row>
    <row r="13" spans="1:5" ht="12.75">
      <c r="A13" s="3" t="s">
        <v>13</v>
      </c>
      <c r="B13" s="3" t="s">
        <v>3</v>
      </c>
      <c r="C13" s="13">
        <v>41765</v>
      </c>
      <c r="D13" s="14">
        <v>11.58415127</v>
      </c>
      <c r="E13" s="4"/>
    </row>
    <row r="14" spans="1:5" ht="12.75">
      <c r="A14" s="3" t="s">
        <v>13</v>
      </c>
      <c r="B14" s="3" t="s">
        <v>3</v>
      </c>
      <c r="C14" s="13">
        <v>41766</v>
      </c>
      <c r="D14" s="14">
        <v>14.8701334</v>
      </c>
      <c r="E14" s="4"/>
    </row>
    <row r="15" spans="1:5" ht="12.75">
      <c r="A15" s="3" t="s">
        <v>13</v>
      </c>
      <c r="B15" s="3" t="s">
        <v>3</v>
      </c>
      <c r="C15" s="13">
        <v>41767</v>
      </c>
      <c r="D15" s="14">
        <v>16.2850132</v>
      </c>
      <c r="E15" s="4"/>
    </row>
    <row r="16" spans="1:5" ht="12.75">
      <c r="A16" s="3" t="s">
        <v>13</v>
      </c>
      <c r="B16" s="3" t="s">
        <v>3</v>
      </c>
      <c r="C16" s="13">
        <v>41768</v>
      </c>
      <c r="D16" s="14">
        <v>14.96417999</v>
      </c>
      <c r="E16" s="4"/>
    </row>
    <row r="17" spans="1:5" ht="12.75">
      <c r="A17" s="3" t="s">
        <v>13</v>
      </c>
      <c r="B17" s="3" t="s">
        <v>3</v>
      </c>
      <c r="C17" s="13">
        <v>41769</v>
      </c>
      <c r="D17" s="14">
        <v>15.65589523</v>
      </c>
      <c r="E17" s="4"/>
    </row>
    <row r="18" spans="1:5" ht="12.75">
      <c r="A18" s="3" t="s">
        <v>13</v>
      </c>
      <c r="B18" s="3" t="s">
        <v>3</v>
      </c>
      <c r="C18" s="13">
        <v>41770</v>
      </c>
      <c r="D18" s="14">
        <v>10.34827518</v>
      </c>
      <c r="E18" s="4"/>
    </row>
    <row r="19" spans="1:5" ht="12.75">
      <c r="A19" s="3" t="s">
        <v>13</v>
      </c>
      <c r="B19" s="3" t="s">
        <v>3</v>
      </c>
      <c r="C19" s="13">
        <v>41771</v>
      </c>
      <c r="D19" s="14">
        <v>18.16604805</v>
      </c>
      <c r="E19" s="4"/>
    </row>
    <row r="20" spans="1:5" ht="12.75">
      <c r="A20" s="3" t="s">
        <v>13</v>
      </c>
      <c r="B20" s="3" t="s">
        <v>3</v>
      </c>
      <c r="C20" s="13">
        <v>41772</v>
      </c>
      <c r="D20" s="14">
        <v>13.84409714</v>
      </c>
      <c r="E20" s="4"/>
    </row>
    <row r="21" spans="1:5" ht="12.75">
      <c r="A21" s="3" t="s">
        <v>13</v>
      </c>
      <c r="B21" s="3" t="s">
        <v>3</v>
      </c>
      <c r="C21" s="13">
        <v>41773</v>
      </c>
      <c r="D21" s="14">
        <v>18.2569294</v>
      </c>
      <c r="E21" s="4"/>
    </row>
    <row r="22" spans="1:5" ht="12.75">
      <c r="A22" s="3" t="s">
        <v>13</v>
      </c>
      <c r="B22" s="3" t="s">
        <v>3</v>
      </c>
      <c r="C22" s="13">
        <v>41774</v>
      </c>
      <c r="D22" s="14">
        <v>5.261577129</v>
      </c>
      <c r="E22" s="4"/>
    </row>
    <row r="23" spans="1:5" ht="12.75">
      <c r="A23" s="3" t="s">
        <v>13</v>
      </c>
      <c r="B23" s="3" t="s">
        <v>3</v>
      </c>
      <c r="C23" s="13">
        <v>41775</v>
      </c>
      <c r="D23" s="14">
        <v>9.556425095</v>
      </c>
      <c r="E23" s="4"/>
    </row>
    <row r="24" spans="1:5" ht="12.75">
      <c r="A24" s="3" t="s">
        <v>13</v>
      </c>
      <c r="B24" s="3" t="s">
        <v>3</v>
      </c>
      <c r="C24" s="13">
        <v>41776</v>
      </c>
      <c r="D24" s="14">
        <v>9.539455414</v>
      </c>
      <c r="E24" s="4"/>
    </row>
    <row r="25" spans="1:5" ht="12.75">
      <c r="A25" s="3" t="s">
        <v>13</v>
      </c>
      <c r="B25" s="3" t="s">
        <v>3</v>
      </c>
      <c r="C25" s="13">
        <v>41777</v>
      </c>
      <c r="D25" s="14">
        <v>7.502932072</v>
      </c>
      <c r="E25" s="4"/>
    </row>
    <row r="26" spans="1:5" ht="12.75">
      <c r="A26" s="3" t="s">
        <v>13</v>
      </c>
      <c r="B26" s="3" t="s">
        <v>3</v>
      </c>
      <c r="C26" s="13">
        <v>41778</v>
      </c>
      <c r="D26" s="14">
        <v>7.952001095</v>
      </c>
      <c r="E26" s="4"/>
    </row>
    <row r="27" spans="1:5" ht="12.75">
      <c r="A27" s="3" t="s">
        <v>13</v>
      </c>
      <c r="B27" s="3" t="s">
        <v>3</v>
      </c>
      <c r="C27" s="13">
        <v>41779</v>
      </c>
      <c r="D27" s="14">
        <v>14.84339619</v>
      </c>
      <c r="E27" s="4"/>
    </row>
    <row r="28" spans="1:5" ht="12.75">
      <c r="A28" s="3" t="s">
        <v>13</v>
      </c>
      <c r="B28" s="3" t="s">
        <v>3</v>
      </c>
      <c r="C28" s="13">
        <v>41780</v>
      </c>
      <c r="D28" s="14">
        <v>15.86957264</v>
      </c>
      <c r="E28" s="4"/>
    </row>
    <row r="29" spans="1:5" ht="12.75">
      <c r="A29" s="3" t="s">
        <v>13</v>
      </c>
      <c r="B29" s="3" t="s">
        <v>3</v>
      </c>
      <c r="C29" s="13">
        <v>41781</v>
      </c>
      <c r="D29" s="14">
        <v>17.31134987</v>
      </c>
      <c r="E29" s="4"/>
    </row>
    <row r="30" spans="1:5" ht="12.75">
      <c r="A30" s="3" t="s">
        <v>13</v>
      </c>
      <c r="B30" s="3" t="s">
        <v>3</v>
      </c>
      <c r="C30" s="13">
        <v>41782</v>
      </c>
      <c r="D30" s="14">
        <v>14.82711315</v>
      </c>
      <c r="E30" s="4"/>
    </row>
    <row r="31" spans="1:5" ht="12.75">
      <c r="A31" s="3" t="s">
        <v>13</v>
      </c>
      <c r="B31" s="3" t="s">
        <v>3</v>
      </c>
      <c r="C31" s="13">
        <v>41783</v>
      </c>
      <c r="D31" s="14">
        <v>18.87433434</v>
      </c>
      <c r="E31" s="4"/>
    </row>
    <row r="32" spans="1:5" ht="12.75">
      <c r="A32" s="3" t="s">
        <v>13</v>
      </c>
      <c r="B32" s="3" t="s">
        <v>3</v>
      </c>
      <c r="C32" s="13">
        <v>41784</v>
      </c>
      <c r="D32" s="14">
        <v>17.7</v>
      </c>
      <c r="E32" s="4"/>
    </row>
    <row r="33" spans="1:5" ht="12.75">
      <c r="A33" s="3" t="s">
        <v>13</v>
      </c>
      <c r="B33" s="3" t="s">
        <v>3</v>
      </c>
      <c r="C33" s="13">
        <v>41785</v>
      </c>
      <c r="D33" s="14"/>
      <c r="E33" s="4"/>
    </row>
    <row r="34" spans="1:5" ht="12.75">
      <c r="A34" s="3" t="s">
        <v>13</v>
      </c>
      <c r="B34" s="3" t="s">
        <v>3</v>
      </c>
      <c r="C34" s="13">
        <v>41786</v>
      </c>
      <c r="D34" s="14"/>
      <c r="E34" s="4"/>
    </row>
    <row r="35" spans="1:5" ht="12.75">
      <c r="A35" s="3" t="s">
        <v>13</v>
      </c>
      <c r="B35" s="3" t="s">
        <v>3</v>
      </c>
      <c r="C35" s="13">
        <v>41787</v>
      </c>
      <c r="D35" s="14">
        <v>13.08250999</v>
      </c>
      <c r="E35" s="4"/>
    </row>
    <row r="36" spans="1:5" ht="12.75">
      <c r="A36" s="3" t="s">
        <v>13</v>
      </c>
      <c r="B36" s="3" t="s">
        <v>3</v>
      </c>
      <c r="C36" s="13">
        <v>41788</v>
      </c>
      <c r="D36" s="14">
        <v>18.38532066</v>
      </c>
      <c r="E36" s="4"/>
    </row>
    <row r="37" spans="1:5" ht="12.75">
      <c r="A37" s="3" t="s">
        <v>13</v>
      </c>
      <c r="B37" s="3" t="s">
        <v>3</v>
      </c>
      <c r="C37" s="13">
        <v>41789</v>
      </c>
      <c r="D37" s="14">
        <v>12.85311413</v>
      </c>
      <c r="E37" s="4"/>
    </row>
    <row r="38" spans="1:5" ht="12.75">
      <c r="A38" s="3" t="s">
        <v>13</v>
      </c>
      <c r="B38" s="3" t="s">
        <v>3</v>
      </c>
      <c r="C38" s="13">
        <v>41790</v>
      </c>
      <c r="D38" s="14">
        <v>9.839327812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април!E40+май!E39</f>
        <v>130</v>
      </c>
    </row>
    <row r="41" spans="1:5" ht="12.75">
      <c r="A41" s="20" t="s">
        <v>4</v>
      </c>
      <c r="B41" s="21"/>
      <c r="C41" s="21"/>
      <c r="D41" s="17"/>
      <c r="E41" s="12">
        <f>AVERAGE(D8:D38)</f>
        <v>13.767684976068967</v>
      </c>
    </row>
    <row r="42" spans="1:5" ht="12.75" customHeight="1">
      <c r="A42" s="20" t="s">
        <v>8</v>
      </c>
      <c r="B42" s="21"/>
      <c r="C42" s="21"/>
      <c r="D42" s="17"/>
      <c r="E42" s="12">
        <f>E40/151*100</f>
        <v>86.09271523178808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19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41791</v>
      </c>
      <c r="D8" s="14">
        <v>8.692513466</v>
      </c>
      <c r="E8" s="4"/>
    </row>
    <row r="9" spans="1:5" ht="12.75">
      <c r="A9" s="3" t="s">
        <v>13</v>
      </c>
      <c r="B9" s="3" t="s">
        <v>3</v>
      </c>
      <c r="C9" s="13">
        <v>41792</v>
      </c>
      <c r="D9" s="14">
        <v>12.51366043</v>
      </c>
      <c r="E9" s="4"/>
    </row>
    <row r="10" spans="1:5" ht="12.75">
      <c r="A10" s="3" t="s">
        <v>13</v>
      </c>
      <c r="B10" s="3" t="s">
        <v>3</v>
      </c>
      <c r="C10" s="13">
        <v>41793</v>
      </c>
      <c r="D10" s="14">
        <v>14.28541946</v>
      </c>
      <c r="E10" s="4"/>
    </row>
    <row r="11" spans="1:5" ht="12.75">
      <c r="A11" s="3" t="s">
        <v>13</v>
      </c>
      <c r="B11" s="3" t="s">
        <v>3</v>
      </c>
      <c r="C11" s="13">
        <v>41794</v>
      </c>
      <c r="D11" s="14">
        <v>14.02626324</v>
      </c>
      <c r="E11" s="4"/>
    </row>
    <row r="12" spans="1:5" ht="12.75">
      <c r="A12" s="3" t="s">
        <v>13</v>
      </c>
      <c r="B12" s="3" t="s">
        <v>3</v>
      </c>
      <c r="C12" s="13">
        <v>41795</v>
      </c>
      <c r="D12" s="14">
        <v>8.699632645</v>
      </c>
      <c r="E12" s="4"/>
    </row>
    <row r="13" spans="1:5" ht="12.75">
      <c r="A13" s="3" t="s">
        <v>13</v>
      </c>
      <c r="B13" s="3" t="s">
        <v>3</v>
      </c>
      <c r="C13" s="13">
        <v>41796</v>
      </c>
      <c r="D13" s="14">
        <v>12.0291748</v>
      </c>
      <c r="E13" s="4"/>
    </row>
    <row r="14" spans="1:5" ht="12.75">
      <c r="A14" s="3" t="s">
        <v>13</v>
      </c>
      <c r="B14" s="3" t="s">
        <v>3</v>
      </c>
      <c r="C14" s="13">
        <v>41797</v>
      </c>
      <c r="D14" s="14">
        <v>11.88069153</v>
      </c>
      <c r="E14" s="4"/>
    </row>
    <row r="15" spans="1:5" ht="12.75">
      <c r="A15" s="3" t="s">
        <v>13</v>
      </c>
      <c r="B15" s="3" t="s">
        <v>3</v>
      </c>
      <c r="C15" s="13">
        <v>41798</v>
      </c>
      <c r="D15" s="14">
        <v>10.87547016</v>
      </c>
      <c r="E15" s="4"/>
    </row>
    <row r="16" spans="1:5" ht="12.75">
      <c r="A16" s="3" t="s">
        <v>13</v>
      </c>
      <c r="B16" s="3" t="s">
        <v>3</v>
      </c>
      <c r="C16" s="13">
        <v>41799</v>
      </c>
      <c r="D16" s="14">
        <v>14.37810421</v>
      </c>
      <c r="E16" s="4"/>
    </row>
    <row r="17" spans="1:5" ht="12.75">
      <c r="A17" s="3" t="s">
        <v>13</v>
      </c>
      <c r="B17" s="3" t="s">
        <v>3</v>
      </c>
      <c r="C17" s="13">
        <v>41800</v>
      </c>
      <c r="D17" s="14">
        <v>15.69953918</v>
      </c>
      <c r="E17" s="4"/>
    </row>
    <row r="18" spans="1:5" ht="12.75">
      <c r="A18" s="3" t="s">
        <v>13</v>
      </c>
      <c r="B18" s="3" t="s">
        <v>3</v>
      </c>
      <c r="C18" s="13">
        <v>41801</v>
      </c>
      <c r="D18" s="14">
        <v>16.4758358</v>
      </c>
      <c r="E18" s="4"/>
    </row>
    <row r="19" spans="1:5" ht="12.75">
      <c r="A19" s="3" t="s">
        <v>13</v>
      </c>
      <c r="B19" s="3" t="s">
        <v>3</v>
      </c>
      <c r="C19" s="13">
        <v>41802</v>
      </c>
      <c r="D19" s="14">
        <v>19.4737072</v>
      </c>
      <c r="E19" s="4"/>
    </row>
    <row r="20" spans="1:5" ht="12.75">
      <c r="A20" s="3" t="s">
        <v>13</v>
      </c>
      <c r="B20" s="3" t="s">
        <v>3</v>
      </c>
      <c r="C20" s="13">
        <v>41803</v>
      </c>
      <c r="D20" s="14">
        <v>16.11927605</v>
      </c>
      <c r="E20" s="4"/>
    </row>
    <row r="21" spans="1:5" ht="12.75">
      <c r="A21" s="3" t="s">
        <v>13</v>
      </c>
      <c r="B21" s="3" t="s">
        <v>3</v>
      </c>
      <c r="C21" s="13">
        <v>41804</v>
      </c>
      <c r="D21" s="14">
        <v>16.9683857</v>
      </c>
      <c r="E21" s="4"/>
    </row>
    <row r="22" spans="1:5" ht="12.75">
      <c r="A22" s="3" t="s">
        <v>13</v>
      </c>
      <c r="B22" s="3" t="s">
        <v>3</v>
      </c>
      <c r="C22" s="13">
        <v>41805</v>
      </c>
      <c r="D22" s="14">
        <v>11.48022461</v>
      </c>
      <c r="E22" s="4"/>
    </row>
    <row r="23" spans="1:5" ht="12.75">
      <c r="A23" s="3" t="s">
        <v>13</v>
      </c>
      <c r="B23" s="3" t="s">
        <v>3</v>
      </c>
      <c r="C23" s="13">
        <v>41806</v>
      </c>
      <c r="D23" s="14">
        <v>15.97311783</v>
      </c>
      <c r="E23" s="4"/>
    </row>
    <row r="24" spans="1:5" ht="12.75">
      <c r="A24" s="3" t="s">
        <v>13</v>
      </c>
      <c r="B24" s="3" t="s">
        <v>3</v>
      </c>
      <c r="C24" s="13">
        <v>41807</v>
      </c>
      <c r="D24" s="14"/>
      <c r="E24" s="4"/>
    </row>
    <row r="25" spans="1:5" ht="12.75">
      <c r="A25" s="3" t="s">
        <v>13</v>
      </c>
      <c r="B25" s="3" t="s">
        <v>3</v>
      </c>
      <c r="C25" s="13">
        <v>41808</v>
      </c>
      <c r="D25" s="14">
        <v>12.18782139</v>
      </c>
      <c r="E25" s="4"/>
    </row>
    <row r="26" spans="1:5" ht="12.75">
      <c r="A26" s="3" t="s">
        <v>13</v>
      </c>
      <c r="B26" s="3" t="s">
        <v>3</v>
      </c>
      <c r="C26" s="13">
        <v>41809</v>
      </c>
      <c r="D26" s="14">
        <v>11.4486208</v>
      </c>
      <c r="E26" s="4"/>
    </row>
    <row r="27" spans="1:5" ht="12.75">
      <c r="A27" s="3" t="s">
        <v>13</v>
      </c>
      <c r="B27" s="3" t="s">
        <v>3</v>
      </c>
      <c r="C27" s="13">
        <v>41810</v>
      </c>
      <c r="D27" s="14">
        <v>7.646434784</v>
      </c>
      <c r="E27" s="4"/>
    </row>
    <row r="28" spans="1:5" ht="12.75">
      <c r="A28" s="3" t="s">
        <v>13</v>
      </c>
      <c r="B28" s="3" t="s">
        <v>3</v>
      </c>
      <c r="C28" s="13">
        <v>41811</v>
      </c>
      <c r="D28" s="14">
        <v>9.516334534</v>
      </c>
      <c r="E28" s="4"/>
    </row>
    <row r="29" spans="1:5" ht="12.75">
      <c r="A29" s="3" t="s">
        <v>13</v>
      </c>
      <c r="B29" s="3" t="s">
        <v>3</v>
      </c>
      <c r="C29" s="13">
        <v>41812</v>
      </c>
      <c r="D29" s="14">
        <v>8.543318748</v>
      </c>
      <c r="E29" s="4"/>
    </row>
    <row r="30" spans="1:5" ht="12.75">
      <c r="A30" s="3" t="s">
        <v>13</v>
      </c>
      <c r="B30" s="3" t="s">
        <v>3</v>
      </c>
      <c r="C30" s="13">
        <v>41813</v>
      </c>
      <c r="D30" s="14">
        <v>12.68705845</v>
      </c>
      <c r="E30" s="4"/>
    </row>
    <row r="31" spans="1:5" ht="12.75">
      <c r="A31" s="3" t="s">
        <v>13</v>
      </c>
      <c r="B31" s="3" t="s">
        <v>3</v>
      </c>
      <c r="C31" s="13">
        <v>41814</v>
      </c>
      <c r="D31" s="14">
        <v>17.50348091</v>
      </c>
      <c r="E31" s="4"/>
    </row>
    <row r="32" spans="1:5" ht="12.75">
      <c r="A32" s="3" t="s">
        <v>13</v>
      </c>
      <c r="B32" s="3" t="s">
        <v>3</v>
      </c>
      <c r="C32" s="13">
        <v>41815</v>
      </c>
      <c r="D32" s="14">
        <v>17.42480087</v>
      </c>
      <c r="E32" s="4"/>
    </row>
    <row r="33" spans="1:5" ht="12.75">
      <c r="A33" s="3" t="s">
        <v>13</v>
      </c>
      <c r="B33" s="3" t="s">
        <v>3</v>
      </c>
      <c r="C33" s="13">
        <v>41816</v>
      </c>
      <c r="D33" s="14">
        <v>22.15240288</v>
      </c>
      <c r="E33" s="4"/>
    </row>
    <row r="34" spans="1:5" ht="12.75">
      <c r="A34" s="3" t="s">
        <v>13</v>
      </c>
      <c r="B34" s="3" t="s">
        <v>3</v>
      </c>
      <c r="C34" s="13">
        <v>41817</v>
      </c>
      <c r="D34" s="14">
        <v>18.04849052</v>
      </c>
      <c r="E34" s="4"/>
    </row>
    <row r="35" spans="1:5" ht="12.75">
      <c r="A35" s="3" t="s">
        <v>13</v>
      </c>
      <c r="B35" s="3" t="s">
        <v>3</v>
      </c>
      <c r="C35" s="13">
        <v>41818</v>
      </c>
      <c r="D35" s="14">
        <v>12.44350719</v>
      </c>
      <c r="E35" s="4"/>
    </row>
    <row r="36" spans="1:5" ht="12.75">
      <c r="A36" s="3" t="s">
        <v>13</v>
      </c>
      <c r="B36" s="3" t="s">
        <v>3</v>
      </c>
      <c r="C36" s="13">
        <v>41819</v>
      </c>
      <c r="D36" s="14">
        <v>13.26926422</v>
      </c>
      <c r="E36" s="4"/>
    </row>
    <row r="37" spans="1:5" ht="12.75">
      <c r="A37" s="3" t="s">
        <v>13</v>
      </c>
      <c r="B37" s="3" t="s">
        <v>3</v>
      </c>
      <c r="C37" s="13">
        <v>41820</v>
      </c>
      <c r="D37" s="14">
        <v>15.97355556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май!E40+юни!E39</f>
        <v>159</v>
      </c>
    </row>
    <row r="41" spans="1:5" ht="12.75">
      <c r="A41" s="20" t="s">
        <v>4</v>
      </c>
      <c r="B41" s="21"/>
      <c r="C41" s="21"/>
      <c r="D41" s="17"/>
      <c r="E41" s="12">
        <f>AVERAGE(D8:D38)</f>
        <v>13.738486454034486</v>
      </c>
    </row>
    <row r="42" spans="1:5" ht="12.75" customHeight="1">
      <c r="A42" s="20" t="s">
        <v>8</v>
      </c>
      <c r="B42" s="21"/>
      <c r="C42" s="21"/>
      <c r="D42" s="17"/>
      <c r="E42" s="12">
        <f>E40/181*100</f>
        <v>87.84530386740332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N34" sqref="N3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20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41821</v>
      </c>
      <c r="D8" s="14">
        <v>15.21988392</v>
      </c>
      <c r="E8" s="4"/>
    </row>
    <row r="9" spans="1:5" ht="12.75">
      <c r="A9" s="3" t="s">
        <v>13</v>
      </c>
      <c r="B9" s="3" t="s">
        <v>3</v>
      </c>
      <c r="C9" s="13">
        <v>41822</v>
      </c>
      <c r="D9" s="14">
        <v>16.33114052</v>
      </c>
      <c r="E9" s="4"/>
    </row>
    <row r="10" spans="1:5" ht="12.75">
      <c r="A10" s="3" t="s">
        <v>13</v>
      </c>
      <c r="B10" s="3" t="s">
        <v>3</v>
      </c>
      <c r="C10" s="13">
        <v>41823</v>
      </c>
      <c r="D10" s="14">
        <v>21.6986084</v>
      </c>
      <c r="E10" s="4"/>
    </row>
    <row r="11" spans="1:5" ht="12.75">
      <c r="A11" s="3" t="s">
        <v>13</v>
      </c>
      <c r="B11" s="3" t="s">
        <v>3</v>
      </c>
      <c r="C11" s="13">
        <v>41824</v>
      </c>
      <c r="D11" s="14">
        <v>12.45652008</v>
      </c>
      <c r="E11" s="4"/>
    </row>
    <row r="12" spans="1:5" ht="12.75">
      <c r="A12" s="3" t="s">
        <v>13</v>
      </c>
      <c r="B12" s="3" t="s">
        <v>3</v>
      </c>
      <c r="C12" s="13">
        <v>41825</v>
      </c>
      <c r="D12" s="14">
        <v>12.33978367</v>
      </c>
      <c r="E12" s="4"/>
    </row>
    <row r="13" spans="1:5" ht="12.75">
      <c r="A13" s="3" t="s">
        <v>13</v>
      </c>
      <c r="B13" s="3" t="s">
        <v>3</v>
      </c>
      <c r="C13" s="13">
        <v>41826</v>
      </c>
      <c r="D13" s="14">
        <v>19.99489403</v>
      </c>
      <c r="E13" s="4"/>
    </row>
    <row r="14" spans="1:5" ht="12.75">
      <c r="A14" s="3" t="s">
        <v>13</v>
      </c>
      <c r="B14" s="3" t="s">
        <v>3</v>
      </c>
      <c r="C14" s="13">
        <v>41827</v>
      </c>
      <c r="D14" s="14">
        <v>24.87756348</v>
      </c>
      <c r="E14" s="4"/>
    </row>
    <row r="15" spans="1:5" ht="12.75">
      <c r="A15" s="3" t="s">
        <v>13</v>
      </c>
      <c r="B15" s="3" t="s">
        <v>3</v>
      </c>
      <c r="C15" s="13">
        <v>41828</v>
      </c>
      <c r="D15" s="14">
        <v>36.92111588</v>
      </c>
      <c r="E15" s="4"/>
    </row>
    <row r="16" spans="1:5" ht="12.75">
      <c r="A16" s="3" t="s">
        <v>13</v>
      </c>
      <c r="B16" s="3" t="s">
        <v>3</v>
      </c>
      <c r="C16" s="13">
        <v>41829</v>
      </c>
      <c r="D16" s="14">
        <v>26.09998512</v>
      </c>
      <c r="E16" s="4"/>
    </row>
    <row r="17" spans="1:5" ht="12.75">
      <c r="A17" s="3" t="s">
        <v>13</v>
      </c>
      <c r="B17" s="3" t="s">
        <v>3</v>
      </c>
      <c r="C17" s="13">
        <v>41830</v>
      </c>
      <c r="D17" s="14">
        <v>24.50696564</v>
      </c>
      <c r="E17" s="4"/>
    </row>
    <row r="18" spans="1:5" ht="12.75">
      <c r="A18" s="3" t="s">
        <v>13</v>
      </c>
      <c r="B18" s="3" t="s">
        <v>3</v>
      </c>
      <c r="C18" s="13">
        <v>41831</v>
      </c>
      <c r="D18" s="14">
        <v>15.47847652</v>
      </c>
      <c r="E18" s="4"/>
    </row>
    <row r="19" spans="1:5" ht="12.75">
      <c r="A19" s="3" t="s">
        <v>13</v>
      </c>
      <c r="B19" s="3" t="s">
        <v>3</v>
      </c>
      <c r="C19" s="13">
        <v>41832</v>
      </c>
      <c r="D19" s="14">
        <v>8.318299294</v>
      </c>
      <c r="E19" s="4"/>
    </row>
    <row r="20" spans="1:5" ht="12.75">
      <c r="A20" s="3" t="s">
        <v>13</v>
      </c>
      <c r="B20" s="3" t="s">
        <v>3</v>
      </c>
      <c r="C20" s="13">
        <v>41833</v>
      </c>
      <c r="D20" s="14">
        <v>10.01568699</v>
      </c>
      <c r="E20" s="4"/>
    </row>
    <row r="21" spans="1:5" ht="12.75">
      <c r="A21" s="3" t="s">
        <v>13</v>
      </c>
      <c r="B21" s="3" t="s">
        <v>3</v>
      </c>
      <c r="C21" s="13">
        <v>41834</v>
      </c>
      <c r="D21" s="14">
        <v>12.0821619</v>
      </c>
      <c r="E21" s="4"/>
    </row>
    <row r="22" spans="1:5" ht="12.75">
      <c r="A22" s="3" t="s">
        <v>13</v>
      </c>
      <c r="B22" s="3" t="s">
        <v>3</v>
      </c>
      <c r="C22" s="13">
        <v>41835</v>
      </c>
      <c r="D22" s="14">
        <v>13.69524479</v>
      </c>
      <c r="E22" s="4"/>
    </row>
    <row r="23" spans="1:5" ht="12.75">
      <c r="A23" s="3" t="s">
        <v>13</v>
      </c>
      <c r="B23" s="3" t="s">
        <v>3</v>
      </c>
      <c r="C23" s="13">
        <v>41836</v>
      </c>
      <c r="D23" s="14">
        <v>12.25594234</v>
      </c>
      <c r="E23" s="4"/>
    </row>
    <row r="24" spans="1:5" ht="12.75">
      <c r="A24" s="3" t="s">
        <v>13</v>
      </c>
      <c r="B24" s="3" t="s">
        <v>3</v>
      </c>
      <c r="C24" s="13">
        <v>41837</v>
      </c>
      <c r="D24" s="14">
        <v>19.51994514</v>
      </c>
      <c r="E24" s="4"/>
    </row>
    <row r="25" spans="1:5" ht="12.75">
      <c r="A25" s="3" t="s">
        <v>13</v>
      </c>
      <c r="B25" s="3" t="s">
        <v>3</v>
      </c>
      <c r="C25" s="13">
        <v>41838</v>
      </c>
      <c r="D25" s="14">
        <v>21.84477997</v>
      </c>
      <c r="E25" s="4"/>
    </row>
    <row r="26" spans="1:5" ht="12.75">
      <c r="A26" s="3" t="s">
        <v>13</v>
      </c>
      <c r="B26" s="3" t="s">
        <v>3</v>
      </c>
      <c r="C26" s="13">
        <v>41839</v>
      </c>
      <c r="D26" s="14">
        <v>19.99640656</v>
      </c>
      <c r="E26" s="4"/>
    </row>
    <row r="27" spans="1:5" ht="12.75">
      <c r="A27" s="3" t="s">
        <v>13</v>
      </c>
      <c r="B27" s="3" t="s">
        <v>3</v>
      </c>
      <c r="C27" s="13">
        <v>41840</v>
      </c>
      <c r="D27" s="14">
        <v>19.34028625</v>
      </c>
      <c r="E27" s="4"/>
    </row>
    <row r="28" spans="1:5" ht="12.75">
      <c r="A28" s="3" t="s">
        <v>13</v>
      </c>
      <c r="B28" s="3" t="s">
        <v>3</v>
      </c>
      <c r="C28" s="13">
        <v>41841</v>
      </c>
      <c r="D28" s="14">
        <v>19.1551609</v>
      </c>
      <c r="E28" s="4"/>
    </row>
    <row r="29" spans="1:5" ht="12.75">
      <c r="A29" s="3" t="s">
        <v>13</v>
      </c>
      <c r="B29" s="3" t="s">
        <v>3</v>
      </c>
      <c r="C29" s="13">
        <v>41842</v>
      </c>
      <c r="D29" s="14">
        <v>20.92173195</v>
      </c>
      <c r="E29" s="4"/>
    </row>
    <row r="30" spans="1:5" ht="12.75">
      <c r="A30" s="3" t="s">
        <v>13</v>
      </c>
      <c r="B30" s="3" t="s">
        <v>3</v>
      </c>
      <c r="C30" s="13">
        <v>41843</v>
      </c>
      <c r="D30" s="14">
        <v>12.8169899</v>
      </c>
      <c r="E30" s="4"/>
    </row>
    <row r="31" spans="1:5" ht="12.75">
      <c r="A31" s="3" t="s">
        <v>13</v>
      </c>
      <c r="B31" s="3" t="s">
        <v>3</v>
      </c>
      <c r="C31" s="13">
        <v>41844</v>
      </c>
      <c r="D31" s="14">
        <v>13.92578506</v>
      </c>
      <c r="E31" s="4"/>
    </row>
    <row r="32" spans="1:5" ht="12.75">
      <c r="A32" s="3" t="s">
        <v>13</v>
      </c>
      <c r="B32" s="3" t="s">
        <v>3</v>
      </c>
      <c r="C32" s="13">
        <v>41845</v>
      </c>
      <c r="D32" s="14">
        <v>19.46282959</v>
      </c>
      <c r="E32" s="4"/>
    </row>
    <row r="33" spans="1:5" ht="12.75">
      <c r="A33" s="3" t="s">
        <v>13</v>
      </c>
      <c r="B33" s="3" t="s">
        <v>3</v>
      </c>
      <c r="C33" s="13">
        <v>41846</v>
      </c>
      <c r="D33" s="14">
        <v>17.0455761</v>
      </c>
      <c r="E33" s="4"/>
    </row>
    <row r="34" spans="1:5" ht="12.75">
      <c r="A34" s="3" t="s">
        <v>13</v>
      </c>
      <c r="B34" s="3" t="s">
        <v>3</v>
      </c>
      <c r="C34" s="13">
        <v>41847</v>
      </c>
      <c r="D34" s="14">
        <v>25.06867027</v>
      </c>
      <c r="E34" s="4"/>
    </row>
    <row r="35" spans="1:5" ht="12.75">
      <c r="A35" s="3" t="s">
        <v>13</v>
      </c>
      <c r="B35" s="3" t="s">
        <v>3</v>
      </c>
      <c r="C35" s="13">
        <v>41848</v>
      </c>
      <c r="D35" s="14">
        <v>27.03754616</v>
      </c>
      <c r="E35" s="4"/>
    </row>
    <row r="36" spans="1:5" ht="12.75">
      <c r="A36" s="3" t="s">
        <v>13</v>
      </c>
      <c r="B36" s="3" t="s">
        <v>3</v>
      </c>
      <c r="C36" s="13">
        <v>41849</v>
      </c>
      <c r="D36" s="14">
        <v>17.89898109</v>
      </c>
      <c r="E36" s="4"/>
    </row>
    <row r="37" spans="1:5" ht="12.75">
      <c r="A37" s="3" t="s">
        <v>13</v>
      </c>
      <c r="B37" s="3" t="s">
        <v>3</v>
      </c>
      <c r="C37" s="13">
        <v>41850</v>
      </c>
      <c r="D37" s="14">
        <v>27.72034264</v>
      </c>
      <c r="E37" s="4"/>
    </row>
    <row r="38" spans="1:5" ht="12.75">
      <c r="A38" s="3" t="s">
        <v>13</v>
      </c>
      <c r="B38" s="3" t="s">
        <v>3</v>
      </c>
      <c r="C38" s="13">
        <v>41851</v>
      </c>
      <c r="D38" s="14">
        <v>33.55226135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юни!E40+юли!E39</f>
        <v>190</v>
      </c>
    </row>
    <row r="41" spans="1:5" ht="12.75">
      <c r="A41" s="20" t="s">
        <v>4</v>
      </c>
      <c r="B41" s="21"/>
      <c r="C41" s="21"/>
      <c r="D41" s="17"/>
      <c r="E41" s="12">
        <f>AVERAGE(D8:D38)</f>
        <v>19.277405338838708</v>
      </c>
    </row>
    <row r="42" spans="1:5" ht="12.75" customHeight="1">
      <c r="A42" s="20" t="s">
        <v>8</v>
      </c>
      <c r="B42" s="21"/>
      <c r="C42" s="21"/>
      <c r="D42" s="17"/>
      <c r="E42" s="12">
        <f>E40/212*100</f>
        <v>89.62264150943396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D33" sqref="D3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21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41852</v>
      </c>
      <c r="D8" s="14">
        <v>21.29668808</v>
      </c>
      <c r="E8" s="4"/>
    </row>
    <row r="9" spans="1:5" ht="12.75">
      <c r="A9" s="3" t="s">
        <v>13</v>
      </c>
      <c r="B9" s="3" t="s">
        <v>3</v>
      </c>
      <c r="C9" s="13">
        <v>41853</v>
      </c>
      <c r="D9" s="14">
        <v>17.63885689</v>
      </c>
      <c r="E9" s="4"/>
    </row>
    <row r="10" spans="1:5" ht="12.75">
      <c r="A10" s="3" t="s">
        <v>13</v>
      </c>
      <c r="B10" s="3" t="s">
        <v>3</v>
      </c>
      <c r="C10" s="13">
        <v>41854</v>
      </c>
      <c r="D10" s="14">
        <v>16.15526772</v>
      </c>
      <c r="E10" s="4"/>
    </row>
    <row r="11" spans="1:5" ht="12.75">
      <c r="A11" s="3" t="s">
        <v>13</v>
      </c>
      <c r="B11" s="3" t="s">
        <v>3</v>
      </c>
      <c r="C11" s="13">
        <v>41855</v>
      </c>
      <c r="D11" s="14">
        <v>19.58987617</v>
      </c>
      <c r="E11" s="4"/>
    </row>
    <row r="12" spans="1:5" ht="12.75">
      <c r="A12" s="3" t="s">
        <v>13</v>
      </c>
      <c r="B12" s="3" t="s">
        <v>3</v>
      </c>
      <c r="C12" s="13">
        <v>41856</v>
      </c>
      <c r="D12" s="14">
        <v>21.58992958</v>
      </c>
      <c r="E12" s="4"/>
    </row>
    <row r="13" spans="1:5" ht="12.75">
      <c r="A13" s="3" t="s">
        <v>13</v>
      </c>
      <c r="B13" s="3" t="s">
        <v>3</v>
      </c>
      <c r="C13" s="13">
        <v>41857</v>
      </c>
      <c r="D13" s="14">
        <v>23.8249588</v>
      </c>
      <c r="E13" s="4"/>
    </row>
    <row r="14" spans="1:5" ht="12.75">
      <c r="A14" s="3" t="s">
        <v>13</v>
      </c>
      <c r="B14" s="3" t="s">
        <v>3</v>
      </c>
      <c r="C14" s="13">
        <v>41858</v>
      </c>
      <c r="D14" s="14">
        <v>23.3400631</v>
      </c>
      <c r="E14" s="4"/>
    </row>
    <row r="15" spans="1:5" ht="12.75">
      <c r="A15" s="3" t="s">
        <v>13</v>
      </c>
      <c r="B15" s="3" t="s">
        <v>3</v>
      </c>
      <c r="C15" s="13">
        <v>41859</v>
      </c>
      <c r="D15" s="14">
        <v>21.58272362</v>
      </c>
      <c r="E15" s="4"/>
    </row>
    <row r="16" spans="1:5" ht="12.75">
      <c r="A16" s="3" t="s">
        <v>13</v>
      </c>
      <c r="B16" s="3" t="s">
        <v>3</v>
      </c>
      <c r="C16" s="13">
        <v>41860</v>
      </c>
      <c r="D16" s="14">
        <v>22.79534149</v>
      </c>
      <c r="E16" s="4"/>
    </row>
    <row r="17" spans="1:5" ht="12.75">
      <c r="A17" s="3" t="s">
        <v>13</v>
      </c>
      <c r="B17" s="3" t="s">
        <v>3</v>
      </c>
      <c r="C17" s="13">
        <v>41861</v>
      </c>
      <c r="D17" s="14">
        <v>32.01690292</v>
      </c>
      <c r="E17" s="4"/>
    </row>
    <row r="18" spans="1:5" ht="12.75">
      <c r="A18" s="3" t="s">
        <v>13</v>
      </c>
      <c r="B18" s="3" t="s">
        <v>3</v>
      </c>
      <c r="C18" s="13">
        <v>41862</v>
      </c>
      <c r="D18" s="14">
        <v>31.38307381</v>
      </c>
      <c r="E18" s="4"/>
    </row>
    <row r="19" spans="1:5" ht="12.75">
      <c r="A19" s="3" t="s">
        <v>13</v>
      </c>
      <c r="B19" s="3" t="s">
        <v>3</v>
      </c>
      <c r="C19" s="13">
        <v>41863</v>
      </c>
      <c r="D19" s="14">
        <v>25.12293434</v>
      </c>
      <c r="E19" s="4"/>
    </row>
    <row r="20" spans="1:5" ht="12.75">
      <c r="A20" s="3" t="s">
        <v>13</v>
      </c>
      <c r="B20" s="3" t="s">
        <v>3</v>
      </c>
      <c r="C20" s="13">
        <v>41864</v>
      </c>
      <c r="D20" s="14">
        <v>30.53610039</v>
      </c>
      <c r="E20" s="4"/>
    </row>
    <row r="21" spans="1:5" ht="12.75">
      <c r="A21" s="3" t="s">
        <v>13</v>
      </c>
      <c r="B21" s="3" t="s">
        <v>3</v>
      </c>
      <c r="C21" s="13">
        <v>41865</v>
      </c>
      <c r="D21" s="14">
        <v>29.66937256</v>
      </c>
      <c r="E21" s="4"/>
    </row>
    <row r="22" spans="1:5" ht="12.75">
      <c r="A22" s="3" t="s">
        <v>13</v>
      </c>
      <c r="B22" s="3" t="s">
        <v>3</v>
      </c>
      <c r="C22" s="13">
        <v>41866</v>
      </c>
      <c r="D22" s="14">
        <v>31.9331665</v>
      </c>
      <c r="E22" s="4"/>
    </row>
    <row r="23" spans="1:5" ht="12.75">
      <c r="A23" s="3" t="s">
        <v>13</v>
      </c>
      <c r="B23" s="3" t="s">
        <v>3</v>
      </c>
      <c r="C23" s="13">
        <v>41867</v>
      </c>
      <c r="D23" s="14">
        <v>28.83049011</v>
      </c>
      <c r="E23" s="4"/>
    </row>
    <row r="24" spans="1:5" ht="12.75">
      <c r="A24" s="3" t="s">
        <v>13</v>
      </c>
      <c r="B24" s="3" t="s">
        <v>3</v>
      </c>
      <c r="C24" s="13">
        <v>41868</v>
      </c>
      <c r="D24" s="14">
        <v>22.00767326</v>
      </c>
      <c r="E24" s="4"/>
    </row>
    <row r="25" spans="1:5" ht="12.75">
      <c r="A25" s="3" t="s">
        <v>13</v>
      </c>
      <c r="B25" s="3" t="s">
        <v>3</v>
      </c>
      <c r="C25" s="13">
        <v>41869</v>
      </c>
      <c r="D25" s="14">
        <v>12.02581406</v>
      </c>
      <c r="E25" s="4"/>
    </row>
    <row r="26" spans="1:5" ht="12.75">
      <c r="A26" s="3" t="s">
        <v>13</v>
      </c>
      <c r="B26" s="3" t="s">
        <v>3</v>
      </c>
      <c r="C26" s="13">
        <v>41870</v>
      </c>
      <c r="D26" s="14">
        <v>16.24922752</v>
      </c>
      <c r="E26" s="4"/>
    </row>
    <row r="27" spans="1:5" ht="12.75">
      <c r="A27" s="3" t="s">
        <v>13</v>
      </c>
      <c r="B27" s="3" t="s">
        <v>3</v>
      </c>
      <c r="C27" s="13">
        <v>41871</v>
      </c>
      <c r="D27" s="14">
        <v>29.86824989</v>
      </c>
      <c r="E27" s="4"/>
    </row>
    <row r="28" spans="1:5" ht="12.75">
      <c r="A28" s="3" t="s">
        <v>13</v>
      </c>
      <c r="B28" s="3" t="s">
        <v>3</v>
      </c>
      <c r="C28" s="13">
        <v>41872</v>
      </c>
      <c r="D28" s="14">
        <v>23.26061249</v>
      </c>
      <c r="E28" s="4"/>
    </row>
    <row r="29" spans="1:5" ht="12.75">
      <c r="A29" s="3" t="s">
        <v>13</v>
      </c>
      <c r="B29" s="3" t="s">
        <v>3</v>
      </c>
      <c r="C29" s="13">
        <v>41873</v>
      </c>
      <c r="D29" s="14">
        <v>21.07117653</v>
      </c>
      <c r="E29" s="4"/>
    </row>
    <row r="30" spans="1:5" ht="12.75">
      <c r="A30" s="3" t="s">
        <v>13</v>
      </c>
      <c r="B30" s="3" t="s">
        <v>3</v>
      </c>
      <c r="C30" s="13">
        <v>41874</v>
      </c>
      <c r="D30" s="14">
        <v>34.36895752</v>
      </c>
      <c r="E30" s="4"/>
    </row>
    <row r="31" spans="1:5" ht="12.75">
      <c r="A31" s="3" t="s">
        <v>13</v>
      </c>
      <c r="B31" s="3" t="s">
        <v>3</v>
      </c>
      <c r="C31" s="13">
        <v>41875</v>
      </c>
      <c r="D31" s="14">
        <v>27.16381836</v>
      </c>
      <c r="E31" s="4"/>
    </row>
    <row r="32" spans="1:5" ht="12.75">
      <c r="A32" s="3" t="s">
        <v>13</v>
      </c>
      <c r="B32" s="3" t="s">
        <v>3</v>
      </c>
      <c r="C32" s="13">
        <v>41876</v>
      </c>
      <c r="D32" s="14">
        <v>19.92995453</v>
      </c>
      <c r="E32" s="4"/>
    </row>
    <row r="33" spans="1:5" ht="12.75">
      <c r="A33" s="3" t="s">
        <v>13</v>
      </c>
      <c r="B33" s="3" t="s">
        <v>3</v>
      </c>
      <c r="C33" s="13">
        <v>41877</v>
      </c>
      <c r="D33" s="14"/>
      <c r="E33" s="4"/>
    </row>
    <row r="34" spans="1:5" ht="12.75">
      <c r="A34" s="3" t="s">
        <v>13</v>
      </c>
      <c r="B34" s="3" t="s">
        <v>3</v>
      </c>
      <c r="C34" s="13">
        <v>41878</v>
      </c>
      <c r="D34" s="14">
        <v>35.90489197</v>
      </c>
      <c r="E34" s="4"/>
    </row>
    <row r="35" spans="1:5" ht="12.75">
      <c r="A35" s="3" t="s">
        <v>13</v>
      </c>
      <c r="B35" s="3" t="s">
        <v>3</v>
      </c>
      <c r="C35" s="13">
        <v>41879</v>
      </c>
      <c r="D35" s="14">
        <v>18.94366264</v>
      </c>
      <c r="E35" s="4"/>
    </row>
    <row r="36" spans="1:5" ht="12.75">
      <c r="A36" s="3" t="s">
        <v>13</v>
      </c>
      <c r="B36" s="3" t="s">
        <v>3</v>
      </c>
      <c r="C36" s="13">
        <v>41880</v>
      </c>
      <c r="D36" s="14">
        <v>16.29194641</v>
      </c>
      <c r="E36" s="4"/>
    </row>
    <row r="37" spans="1:5" ht="12.75">
      <c r="A37" s="3" t="s">
        <v>13</v>
      </c>
      <c r="B37" s="3" t="s">
        <v>3</v>
      </c>
      <c r="C37" s="13">
        <v>41881</v>
      </c>
      <c r="D37" s="14">
        <v>16.65823555</v>
      </c>
      <c r="E37" s="4"/>
    </row>
    <row r="38" spans="1:5" ht="12.75">
      <c r="A38" s="3" t="s">
        <v>13</v>
      </c>
      <c r="B38" s="3" t="s">
        <v>3</v>
      </c>
      <c r="C38" s="13">
        <v>41882</v>
      </c>
      <c r="D38" s="14">
        <v>17.11265373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юли!E40+август!E39</f>
        <v>220</v>
      </c>
    </row>
    <row r="41" spans="1:5" ht="12.75">
      <c r="A41" s="20" t="s">
        <v>4</v>
      </c>
      <c r="B41" s="21"/>
      <c r="C41" s="21"/>
      <c r="D41" s="17"/>
      <c r="E41" s="12">
        <f>AVERAGE(D8:D38)</f>
        <v>23.605420684666672</v>
      </c>
    </row>
    <row r="42" spans="1:5" ht="12.75" customHeight="1">
      <c r="A42" s="20" t="s">
        <v>8</v>
      </c>
      <c r="B42" s="21"/>
      <c r="C42" s="21"/>
      <c r="D42" s="17"/>
      <c r="E42" s="12">
        <f>E40/243*100</f>
        <v>90.53497942386831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22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41883</v>
      </c>
      <c r="D8" s="14">
        <v>23.63034439</v>
      </c>
      <c r="E8" s="4"/>
    </row>
    <row r="9" spans="1:5" ht="12.75">
      <c r="A9" s="3" t="s">
        <v>13</v>
      </c>
      <c r="B9" s="3" t="s">
        <v>3</v>
      </c>
      <c r="C9" s="13">
        <v>41884</v>
      </c>
      <c r="D9" s="14">
        <v>28.22441673</v>
      </c>
      <c r="E9" s="4"/>
    </row>
    <row r="10" spans="1:5" ht="12.75">
      <c r="A10" s="3" t="s">
        <v>13</v>
      </c>
      <c r="B10" s="3" t="s">
        <v>3</v>
      </c>
      <c r="C10" s="13">
        <v>41885</v>
      </c>
      <c r="D10" s="14">
        <v>22.84730339</v>
      </c>
      <c r="E10" s="4"/>
    </row>
    <row r="11" spans="1:5" ht="12.75">
      <c r="A11" s="3" t="s">
        <v>13</v>
      </c>
      <c r="B11" s="3" t="s">
        <v>3</v>
      </c>
      <c r="C11" s="13">
        <v>41886</v>
      </c>
      <c r="D11" s="14">
        <v>17.97745132</v>
      </c>
      <c r="E11" s="4"/>
    </row>
    <row r="12" spans="1:5" ht="12.75">
      <c r="A12" s="3" t="s">
        <v>13</v>
      </c>
      <c r="B12" s="3" t="s">
        <v>3</v>
      </c>
      <c r="C12" s="13">
        <v>41887</v>
      </c>
      <c r="D12" s="14">
        <v>16.1164856</v>
      </c>
      <c r="E12" s="4"/>
    </row>
    <row r="13" spans="1:5" ht="12.75">
      <c r="A13" s="3" t="s">
        <v>13</v>
      </c>
      <c r="B13" s="3" t="s">
        <v>3</v>
      </c>
      <c r="C13" s="13">
        <v>41888</v>
      </c>
      <c r="D13" s="14">
        <v>14.34592438</v>
      </c>
      <c r="E13" s="4"/>
    </row>
    <row r="14" spans="1:5" ht="12.75">
      <c r="A14" s="3" t="s">
        <v>13</v>
      </c>
      <c r="B14" s="3" t="s">
        <v>3</v>
      </c>
      <c r="C14" s="13">
        <v>41889</v>
      </c>
      <c r="D14" s="14">
        <v>16.99867821</v>
      </c>
      <c r="E14" s="4"/>
    </row>
    <row r="15" spans="1:5" ht="12.75">
      <c r="A15" s="3" t="s">
        <v>13</v>
      </c>
      <c r="B15" s="3" t="s">
        <v>3</v>
      </c>
      <c r="C15" s="13">
        <v>41890</v>
      </c>
      <c r="D15" s="14">
        <v>17.7322731</v>
      </c>
      <c r="E15" s="4"/>
    </row>
    <row r="16" spans="1:5" ht="12.75">
      <c r="A16" s="3" t="s">
        <v>13</v>
      </c>
      <c r="B16" s="3" t="s">
        <v>3</v>
      </c>
      <c r="C16" s="13">
        <v>41891</v>
      </c>
      <c r="D16" s="14">
        <v>22.7034893</v>
      </c>
      <c r="E16" s="4"/>
    </row>
    <row r="17" spans="1:5" ht="12.75">
      <c r="A17" s="3" t="s">
        <v>13</v>
      </c>
      <c r="B17" s="3" t="s">
        <v>3</v>
      </c>
      <c r="C17" s="13">
        <v>41892</v>
      </c>
      <c r="D17" s="14">
        <v>24.07879639</v>
      </c>
      <c r="E17" s="4"/>
    </row>
    <row r="18" spans="1:5" ht="12.75">
      <c r="A18" s="3" t="s">
        <v>13</v>
      </c>
      <c r="B18" s="3" t="s">
        <v>3</v>
      </c>
      <c r="C18" s="13">
        <v>41893</v>
      </c>
      <c r="D18" s="14">
        <v>25.47893524</v>
      </c>
      <c r="E18" s="4"/>
    </row>
    <row r="19" spans="1:5" ht="12.75">
      <c r="A19" s="3" t="s">
        <v>13</v>
      </c>
      <c r="B19" s="3" t="s">
        <v>3</v>
      </c>
      <c r="C19" s="13">
        <v>41894</v>
      </c>
      <c r="D19" s="14">
        <v>26.69846344</v>
      </c>
      <c r="E19" s="4"/>
    </row>
    <row r="20" spans="1:5" ht="12.75">
      <c r="A20" s="3" t="s">
        <v>13</v>
      </c>
      <c r="B20" s="3" t="s">
        <v>3</v>
      </c>
      <c r="C20" s="13">
        <v>41895</v>
      </c>
      <c r="D20" s="14">
        <v>35.3740654</v>
      </c>
      <c r="E20" s="4"/>
    </row>
    <row r="21" spans="1:5" ht="12.75">
      <c r="A21" s="3" t="s">
        <v>13</v>
      </c>
      <c r="B21" s="3" t="s">
        <v>3</v>
      </c>
      <c r="C21" s="13">
        <v>41896</v>
      </c>
      <c r="D21" s="14">
        <v>30.12948418</v>
      </c>
      <c r="E21" s="4"/>
    </row>
    <row r="22" spans="1:5" ht="12.75">
      <c r="A22" s="3" t="s">
        <v>13</v>
      </c>
      <c r="B22" s="3" t="s">
        <v>3</v>
      </c>
      <c r="C22" s="13">
        <v>41897</v>
      </c>
      <c r="D22" s="14">
        <v>22.82235718</v>
      </c>
      <c r="E22" s="4"/>
    </row>
    <row r="23" spans="1:5" ht="12.75">
      <c r="A23" s="3" t="s">
        <v>13</v>
      </c>
      <c r="B23" s="3" t="s">
        <v>3</v>
      </c>
      <c r="C23" s="13">
        <v>41898</v>
      </c>
      <c r="D23" s="14">
        <v>17.29258156</v>
      </c>
      <c r="E23" s="4"/>
    </row>
    <row r="24" spans="1:5" ht="12.75">
      <c r="A24" s="3" t="s">
        <v>13</v>
      </c>
      <c r="B24" s="3" t="s">
        <v>3</v>
      </c>
      <c r="C24" s="13">
        <v>41899</v>
      </c>
      <c r="D24" s="14">
        <v>15.66479874</v>
      </c>
      <c r="E24" s="4"/>
    </row>
    <row r="25" spans="1:5" ht="12.75">
      <c r="A25" s="3" t="s">
        <v>13</v>
      </c>
      <c r="B25" s="3" t="s">
        <v>3</v>
      </c>
      <c r="C25" s="13">
        <v>41900</v>
      </c>
      <c r="D25" s="14">
        <v>18.63094711</v>
      </c>
      <c r="E25" s="4"/>
    </row>
    <row r="26" spans="1:5" ht="12.75">
      <c r="A26" s="3" t="s">
        <v>13</v>
      </c>
      <c r="B26" s="3" t="s">
        <v>3</v>
      </c>
      <c r="C26" s="13">
        <v>41901</v>
      </c>
      <c r="D26" s="14">
        <v>21.53323936</v>
      </c>
      <c r="E26" s="4"/>
    </row>
    <row r="27" spans="1:5" ht="12.75">
      <c r="A27" s="3" t="s">
        <v>13</v>
      </c>
      <c r="B27" s="3" t="s">
        <v>3</v>
      </c>
      <c r="C27" s="13">
        <v>41902</v>
      </c>
      <c r="D27" s="14">
        <v>28.81334496</v>
      </c>
      <c r="E27" s="4"/>
    </row>
    <row r="28" spans="1:5" ht="12.75">
      <c r="A28" s="3" t="s">
        <v>13</v>
      </c>
      <c r="B28" s="3" t="s">
        <v>3</v>
      </c>
      <c r="C28" s="13">
        <v>41903</v>
      </c>
      <c r="D28" s="14">
        <v>36.62855911</v>
      </c>
      <c r="E28" s="4"/>
    </row>
    <row r="29" spans="1:5" ht="12.75">
      <c r="A29" s="3" t="s">
        <v>13</v>
      </c>
      <c r="B29" s="3" t="s">
        <v>3</v>
      </c>
      <c r="C29" s="13">
        <v>41904</v>
      </c>
      <c r="D29" s="14">
        <v>25.02411461</v>
      </c>
      <c r="E29" s="4"/>
    </row>
    <row r="30" spans="1:5" ht="12.75">
      <c r="A30" s="3" t="s">
        <v>13</v>
      </c>
      <c r="B30" s="3" t="s">
        <v>3</v>
      </c>
      <c r="C30" s="13">
        <v>41905</v>
      </c>
      <c r="D30" s="14">
        <v>10.4548521</v>
      </c>
      <c r="E30" s="4"/>
    </row>
    <row r="31" spans="1:5" ht="12.75">
      <c r="A31" s="3" t="s">
        <v>13</v>
      </c>
      <c r="B31" s="3" t="s">
        <v>3</v>
      </c>
      <c r="C31" s="13">
        <v>41906</v>
      </c>
      <c r="D31" s="14">
        <v>11.14780903</v>
      </c>
      <c r="E31" s="4"/>
    </row>
    <row r="32" spans="1:5" ht="12.75">
      <c r="A32" s="3" t="s">
        <v>13</v>
      </c>
      <c r="B32" s="3" t="s">
        <v>3</v>
      </c>
      <c r="C32" s="13">
        <v>41907</v>
      </c>
      <c r="D32" s="14">
        <v>19.68483543</v>
      </c>
      <c r="E32" s="4"/>
    </row>
    <row r="33" spans="1:5" ht="12.75">
      <c r="A33" s="3" t="s">
        <v>13</v>
      </c>
      <c r="B33" s="3" t="s">
        <v>3</v>
      </c>
      <c r="C33" s="13">
        <v>41908</v>
      </c>
      <c r="D33" s="14">
        <v>24.26437569</v>
      </c>
      <c r="E33" s="4"/>
    </row>
    <row r="34" spans="1:5" ht="12.75">
      <c r="A34" s="3" t="s">
        <v>13</v>
      </c>
      <c r="B34" s="3" t="s">
        <v>3</v>
      </c>
      <c r="C34" s="13">
        <v>41909</v>
      </c>
      <c r="D34" s="14">
        <v>12.1467371</v>
      </c>
      <c r="E34" s="4"/>
    </row>
    <row r="35" spans="1:5" ht="12.75">
      <c r="A35" s="3" t="s">
        <v>13</v>
      </c>
      <c r="B35" s="3" t="s">
        <v>3</v>
      </c>
      <c r="C35" s="13">
        <v>41910</v>
      </c>
      <c r="D35" s="14">
        <v>14.24137497</v>
      </c>
      <c r="E35" s="4"/>
    </row>
    <row r="36" spans="1:5" ht="12.75">
      <c r="A36" s="3" t="s">
        <v>13</v>
      </c>
      <c r="B36" s="3" t="s">
        <v>3</v>
      </c>
      <c r="C36" s="13">
        <v>41911</v>
      </c>
      <c r="D36" s="14">
        <v>16.99090576</v>
      </c>
      <c r="E36" s="4"/>
    </row>
    <row r="37" spans="1:5" ht="12.75">
      <c r="A37" s="3" t="s">
        <v>13</v>
      </c>
      <c r="B37" s="3" t="s">
        <v>3</v>
      </c>
      <c r="C37" s="13">
        <v>41912</v>
      </c>
      <c r="D37" s="14">
        <v>20.98232269</v>
      </c>
      <c r="E37" s="4"/>
    </row>
    <row r="38" spans="1:5" ht="12.75" customHeight="1" hidden="1">
      <c r="A38" s="3"/>
      <c r="B38" s="3"/>
      <c r="C38" s="13"/>
      <c r="D38" s="14">
        <v>15.47013378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август!E40+септември!E39</f>
        <v>251</v>
      </c>
    </row>
    <row r="41" spans="1:5" ht="12.75">
      <c r="A41" s="20" t="s">
        <v>4</v>
      </c>
      <c r="B41" s="21"/>
      <c r="C41" s="21"/>
      <c r="D41" s="17"/>
      <c r="E41" s="12">
        <f>AVERAGE(D8:D38)</f>
        <v>21.10094839516129</v>
      </c>
    </row>
    <row r="42" spans="1:5" ht="12.75" customHeight="1">
      <c r="A42" s="20" t="s">
        <v>8</v>
      </c>
      <c r="B42" s="21"/>
      <c r="C42" s="21"/>
      <c r="D42" s="17"/>
      <c r="E42" s="12">
        <f>E40/273*100</f>
        <v>91.94139194139194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2015-01-13T14:33:46Z</cp:lastPrinted>
  <dcterms:created xsi:type="dcterms:W3CDTF">2006-04-10T12:04:11Z</dcterms:created>
  <dcterms:modified xsi:type="dcterms:W3CDTF">2015-01-14T13:00:51Z</dcterms:modified>
  <cp:category/>
  <cp:version/>
  <cp:contentType/>
  <cp:contentStatus/>
</cp:coreProperties>
</file>