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<sst xmlns="http://schemas.openxmlformats.org/spreadsheetml/2006/main" count="892" uniqueCount="26">
  <si>
    <t>Пункт</t>
  </si>
  <si>
    <t>Община</t>
  </si>
  <si>
    <t>Измерена 
концентрация
µg/m3</t>
  </si>
  <si>
    <t>Пловдив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</si>
  <si>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</si>
  <si>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</si>
  <si>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</si>
  <si>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t>Брой регистрирани данни  (за 24 часа)
 от началото на годината до момента:</t>
  </si>
  <si>
    <t>Времеви обхавт (%)</t>
  </si>
  <si>
    <t>дата</t>
  </si>
  <si>
    <r>
      <t xml:space="preserve">ФПЧ </t>
    </r>
    <r>
      <rPr>
        <vertAlign val="subscript"/>
        <sz val="10"/>
        <rFont val="Arial"/>
        <family val="2"/>
      </rPr>
      <t>2.5</t>
    </r>
  </si>
  <si>
    <t>Забележка</t>
  </si>
  <si>
    <t>115678419
АИС "Каменица"</t>
  </si>
  <si>
    <t>АИС "Каменица"</t>
  </si>
  <si>
    <t>Данни за измерени концентрации на прахови частици в пунктовете за мониторинг 
на територията на РИОСВ - Пловдив за м. януари  2013 г.</t>
  </si>
  <si>
    <t>Данни за измерени концентрации на прахови частици в пунктовете за мониторинг 
на територията на РИОСВ - Пловдив за м. февруари  2013 г.</t>
  </si>
  <si>
    <t>Данни за измерени концентрации на прахови частици в пунктовете за мониторинг 
на територията на РИОСВ - Пловдив за м. март  2013 г.</t>
  </si>
  <si>
    <t>Данни за измерени концентрации на прахови частици в пунктовете за мониторинг 
на територията на РИОСВ - Пловдив за м. април  2013 г.</t>
  </si>
  <si>
    <t>Данни за измерени концентрации на прахови частици в пунктовете за мониторинг 
на територията на РИОСВ - Пловдив за м. май  2013 г.</t>
  </si>
  <si>
    <t>Данни за измерени концентрации на прахови частици в пунктовете за мониторинг 
на територията на РИОСВ - Пловдив за м. юни  2013 г.</t>
  </si>
  <si>
    <t>Данни за измерени концентрации на прахови частици в пунктовете за мониторинг 
на територията на РИОСВ - Пловдив за м. юли 2013 г.</t>
  </si>
  <si>
    <t>Данни за измерени концентрации на прахови частици в пунктовете за мониторинг 
на територията на РИОСВ - Пловдив за м. август  2013 г.</t>
  </si>
  <si>
    <t>Данни за измерени концентрации на прахови частици в пунктовете за мониторинг 
на територията на РИОСВ - Пловдив за м. септември  2013 г.</t>
  </si>
  <si>
    <t>Данни за измерени концентрации на прахови частици в пунктовете за мониторинг 
на територията на РИОСВ - Пловдив за м. октомври  2013 г.</t>
  </si>
  <si>
    <t>Данни за измерени концентрации на прахови частици в пунктовете за мониторинг 
на територията на РИОСВ - Пловдив за м. ноември  2013 г.</t>
  </si>
  <si>
    <t>Данни за измерени концентрации на прахови частици в пунктовете за мониторинг 
на територията на РИОСВ - Пловдив за м. декември  2013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</si>
</sst>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84" fontId="2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14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41275</v>
      </c>
      <c r="D8" s="14">
        <v>159.0377197</v>
      </c>
      <c r="E8" s="4"/>
    </row>
    <row r="9" spans="1:5" ht="12.75">
      <c r="A9" s="3" t="s">
        <v>13</v>
      </c>
      <c r="B9" s="3" t="s">
        <v>3</v>
      </c>
      <c r="C9" s="13">
        <v>41276</v>
      </c>
      <c r="D9" s="14">
        <v>80.94392395</v>
      </c>
      <c r="E9" s="4"/>
    </row>
    <row r="10" spans="1:5" ht="12.75">
      <c r="A10" s="3" t="s">
        <v>13</v>
      </c>
      <c r="B10" s="3" t="s">
        <v>3</v>
      </c>
      <c r="C10" s="13">
        <v>41277</v>
      </c>
      <c r="D10" s="14"/>
      <c r="E10" s="4"/>
    </row>
    <row r="11" spans="1:5" ht="12.75">
      <c r="A11" s="3" t="s">
        <v>13</v>
      </c>
      <c r="B11" s="3" t="s">
        <v>3</v>
      </c>
      <c r="C11" s="13">
        <v>41278</v>
      </c>
      <c r="D11" s="14">
        <v>19.91654015</v>
      </c>
      <c r="E11" s="4"/>
    </row>
    <row r="12" spans="1:5" ht="12.75">
      <c r="A12" s="3" t="s">
        <v>13</v>
      </c>
      <c r="B12" s="3" t="s">
        <v>3</v>
      </c>
      <c r="C12" s="13">
        <v>41279</v>
      </c>
      <c r="D12" s="14">
        <v>30.23652649</v>
      </c>
      <c r="E12" s="4"/>
    </row>
    <row r="13" spans="1:5" ht="12.75">
      <c r="A13" s="3" t="s">
        <v>13</v>
      </c>
      <c r="B13" s="3" t="s">
        <v>3</v>
      </c>
      <c r="C13" s="13">
        <v>41280</v>
      </c>
      <c r="D13" s="14">
        <v>13.24332905</v>
      </c>
      <c r="E13" s="4"/>
    </row>
    <row r="14" spans="1:5" ht="12.75">
      <c r="A14" s="3" t="s">
        <v>13</v>
      </c>
      <c r="B14" s="3" t="s">
        <v>3</v>
      </c>
      <c r="C14" s="13">
        <v>41281</v>
      </c>
      <c r="D14" s="14">
        <v>25.375494</v>
      </c>
      <c r="E14" s="4"/>
    </row>
    <row r="15" spans="1:5" ht="12.75">
      <c r="A15" s="3" t="s">
        <v>13</v>
      </c>
      <c r="B15" s="3" t="s">
        <v>3</v>
      </c>
      <c r="C15" s="13">
        <v>41282</v>
      </c>
      <c r="D15" s="14">
        <v>18.97606659</v>
      </c>
      <c r="E15" s="4"/>
    </row>
    <row r="16" spans="1:5" ht="12.75">
      <c r="A16" s="3" t="s">
        <v>13</v>
      </c>
      <c r="B16" s="3" t="s">
        <v>3</v>
      </c>
      <c r="C16" s="13">
        <v>41283</v>
      </c>
      <c r="D16" s="14">
        <v>46.46989441</v>
      </c>
      <c r="E16" s="4"/>
    </row>
    <row r="17" spans="1:5" ht="12.75">
      <c r="A17" s="3" t="s">
        <v>13</v>
      </c>
      <c r="B17" s="3" t="s">
        <v>3</v>
      </c>
      <c r="C17" s="13">
        <v>41284</v>
      </c>
      <c r="D17" s="14">
        <v>96.82762909</v>
      </c>
      <c r="E17" s="4"/>
    </row>
    <row r="18" spans="1:5" ht="12.75">
      <c r="A18" s="3" t="s">
        <v>13</v>
      </c>
      <c r="B18" s="3" t="s">
        <v>3</v>
      </c>
      <c r="C18" s="13">
        <v>41285</v>
      </c>
      <c r="D18" s="14">
        <v>193.7385254</v>
      </c>
      <c r="E18" s="4"/>
    </row>
    <row r="19" spans="1:5" ht="12.75">
      <c r="A19" s="3" t="s">
        <v>13</v>
      </c>
      <c r="B19" s="3" t="s">
        <v>3</v>
      </c>
      <c r="C19" s="13">
        <v>41286</v>
      </c>
      <c r="D19" s="14"/>
      <c r="E19" s="4"/>
    </row>
    <row r="20" spans="1:5" ht="12.75">
      <c r="A20" s="3" t="s">
        <v>13</v>
      </c>
      <c r="B20" s="3" t="s">
        <v>3</v>
      </c>
      <c r="C20" s="13">
        <v>41287</v>
      </c>
      <c r="D20" s="14"/>
      <c r="E20" s="4"/>
    </row>
    <row r="21" spans="1:5" ht="12.75">
      <c r="A21" s="3" t="s">
        <v>13</v>
      </c>
      <c r="B21" s="3" t="s">
        <v>3</v>
      </c>
      <c r="C21" s="13">
        <v>41288</v>
      </c>
      <c r="D21" s="14">
        <v>99.54882813</v>
      </c>
      <c r="E21" s="4"/>
    </row>
    <row r="22" spans="1:5" ht="12.75">
      <c r="A22" s="3" t="s">
        <v>13</v>
      </c>
      <c r="B22" s="3" t="s">
        <v>3</v>
      </c>
      <c r="C22" s="13">
        <v>41289</v>
      </c>
      <c r="D22" s="14">
        <v>100.5145493</v>
      </c>
      <c r="E22" s="4"/>
    </row>
    <row r="23" spans="1:5" ht="12.75">
      <c r="A23" s="3" t="s">
        <v>13</v>
      </c>
      <c r="B23" s="3" t="s">
        <v>3</v>
      </c>
      <c r="C23" s="13">
        <v>41290</v>
      </c>
      <c r="D23" s="14">
        <v>73.4180069</v>
      </c>
      <c r="E23" s="4"/>
    </row>
    <row r="24" spans="1:5" ht="12.75">
      <c r="A24" s="3" t="s">
        <v>13</v>
      </c>
      <c r="B24" s="3" t="s">
        <v>3</v>
      </c>
      <c r="C24" s="13">
        <v>41291</v>
      </c>
      <c r="D24" s="14">
        <v>48.55065536</v>
      </c>
      <c r="E24" s="4"/>
    </row>
    <row r="25" spans="1:5" ht="12.75">
      <c r="A25" s="3" t="s">
        <v>13</v>
      </c>
      <c r="B25" s="3" t="s">
        <v>3</v>
      </c>
      <c r="C25" s="13">
        <v>41292</v>
      </c>
      <c r="D25" s="14">
        <v>102.5554581</v>
      </c>
      <c r="E25" s="4"/>
    </row>
    <row r="26" spans="1:5" ht="12.75">
      <c r="A26" s="3" t="s">
        <v>13</v>
      </c>
      <c r="B26" s="3" t="s">
        <v>3</v>
      </c>
      <c r="C26" s="13">
        <v>41293</v>
      </c>
      <c r="D26" s="14">
        <v>59.99189758</v>
      </c>
      <c r="E26" s="4"/>
    </row>
    <row r="27" spans="1:5" ht="12.75">
      <c r="A27" s="3" t="s">
        <v>13</v>
      </c>
      <c r="B27" s="3" t="s">
        <v>3</v>
      </c>
      <c r="C27" s="13">
        <v>41294</v>
      </c>
      <c r="D27" s="14">
        <v>139.2980347</v>
      </c>
      <c r="E27" s="4"/>
    </row>
    <row r="28" spans="1:5" ht="12.75">
      <c r="A28" s="3" t="s">
        <v>13</v>
      </c>
      <c r="B28" s="3" t="s">
        <v>3</v>
      </c>
      <c r="C28" s="13">
        <v>41295</v>
      </c>
      <c r="D28" s="14">
        <v>82.64377594</v>
      </c>
      <c r="E28" s="4"/>
    </row>
    <row r="29" spans="1:5" ht="12.75">
      <c r="A29" s="3" t="s">
        <v>13</v>
      </c>
      <c r="B29" s="3" t="s">
        <v>3</v>
      </c>
      <c r="C29" s="13">
        <v>41296</v>
      </c>
      <c r="D29" s="14">
        <v>52.67913437</v>
      </c>
      <c r="E29" s="4"/>
    </row>
    <row r="30" spans="1:5" ht="12.75">
      <c r="A30" s="3" t="s">
        <v>13</v>
      </c>
      <c r="B30" s="3" t="s">
        <v>3</v>
      </c>
      <c r="C30" s="13">
        <v>41297</v>
      </c>
      <c r="D30" s="14">
        <v>45.86371994</v>
      </c>
      <c r="E30" s="4"/>
    </row>
    <row r="31" spans="1:5" ht="12.75">
      <c r="A31" s="3" t="s">
        <v>13</v>
      </c>
      <c r="B31" s="3" t="s">
        <v>3</v>
      </c>
      <c r="C31" s="13">
        <v>41298</v>
      </c>
      <c r="D31" s="14">
        <v>55.18959045</v>
      </c>
      <c r="E31" s="4"/>
    </row>
    <row r="32" spans="1:5" ht="12.75">
      <c r="A32" s="3" t="s">
        <v>13</v>
      </c>
      <c r="B32" s="3" t="s">
        <v>3</v>
      </c>
      <c r="C32" s="13">
        <v>41299</v>
      </c>
      <c r="D32" s="14">
        <v>42.23235321</v>
      </c>
      <c r="E32" s="4"/>
    </row>
    <row r="33" spans="1:5" ht="12.75">
      <c r="A33" s="3" t="s">
        <v>13</v>
      </c>
      <c r="B33" s="3" t="s">
        <v>3</v>
      </c>
      <c r="C33" s="13">
        <v>41300</v>
      </c>
      <c r="D33" s="14">
        <v>17.01414299</v>
      </c>
      <c r="E33" s="4"/>
    </row>
    <row r="34" spans="1:5" ht="12.75">
      <c r="A34" s="3" t="s">
        <v>13</v>
      </c>
      <c r="B34" s="3" t="s">
        <v>3</v>
      </c>
      <c r="C34" s="13">
        <v>41301</v>
      </c>
      <c r="D34" s="14">
        <v>46.72126389</v>
      </c>
      <c r="E34" s="4"/>
    </row>
    <row r="35" spans="1:5" ht="12.75">
      <c r="A35" s="3" t="s">
        <v>13</v>
      </c>
      <c r="B35" s="3" t="s">
        <v>3</v>
      </c>
      <c r="C35" s="13">
        <v>41302</v>
      </c>
      <c r="D35" s="14">
        <v>96.10269928</v>
      </c>
      <c r="E35" s="4"/>
    </row>
    <row r="36" spans="1:5" ht="12.75">
      <c r="A36" s="3" t="s">
        <v>13</v>
      </c>
      <c r="B36" s="3" t="s">
        <v>3</v>
      </c>
      <c r="C36" s="13">
        <v>41303</v>
      </c>
      <c r="D36" s="14"/>
      <c r="E36" s="4"/>
    </row>
    <row r="37" spans="1:5" ht="12.75">
      <c r="A37" s="3" t="s">
        <v>13</v>
      </c>
      <c r="B37" s="3" t="s">
        <v>3</v>
      </c>
      <c r="C37" s="13">
        <v>41304</v>
      </c>
      <c r="D37" s="14"/>
      <c r="E37" s="4"/>
    </row>
    <row r="38" spans="1:5" ht="12.75">
      <c r="A38" s="3" t="s">
        <v>13</v>
      </c>
      <c r="B38" s="3" t="s">
        <v>3</v>
      </c>
      <c r="C38" s="13">
        <v>41305</v>
      </c>
      <c r="D38" s="14">
        <v>78.90131378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26</v>
      </c>
    </row>
    <row r="40" spans="1:5" ht="26.25" customHeight="1">
      <c r="A40" s="24" t="s">
        <v>7</v>
      </c>
      <c r="B40" s="26"/>
      <c r="C40" s="26"/>
      <c r="D40" s="26"/>
      <c r="E40" s="16">
        <f>януари!E39</f>
        <v>26</v>
      </c>
    </row>
    <row r="41" spans="1:5" ht="12.75">
      <c r="A41" s="20" t="s">
        <v>4</v>
      </c>
      <c r="B41" s="21"/>
      <c r="C41" s="21"/>
      <c r="D41" s="17"/>
      <c r="E41" s="12">
        <f>AVERAGE(D8:D38)</f>
        <v>70.230425875</v>
      </c>
    </row>
    <row r="42" spans="1:5" ht="12.75" customHeight="1">
      <c r="A42" s="20" t="s">
        <v>8</v>
      </c>
      <c r="B42" s="21"/>
      <c r="C42" s="21"/>
      <c r="D42" s="17"/>
      <c r="E42" s="12">
        <f>E40/31*100</f>
        <v>83.87096774193549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23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41548</v>
      </c>
      <c r="D8" s="14">
        <v>10.43371964</v>
      </c>
      <c r="E8" s="4"/>
    </row>
    <row r="9" spans="1:5" ht="12.75">
      <c r="A9" s="3" t="s">
        <v>13</v>
      </c>
      <c r="B9" s="3" t="s">
        <v>3</v>
      </c>
      <c r="C9" s="13">
        <v>41549</v>
      </c>
      <c r="D9" s="14">
        <v>5.435400963</v>
      </c>
      <c r="E9" s="4"/>
    </row>
    <row r="10" spans="1:5" ht="12.75">
      <c r="A10" s="3" t="s">
        <v>13</v>
      </c>
      <c r="B10" s="3" t="s">
        <v>3</v>
      </c>
      <c r="C10" s="13">
        <v>41550</v>
      </c>
      <c r="D10" s="14"/>
      <c r="E10" s="4"/>
    </row>
    <row r="11" spans="1:5" ht="12.75">
      <c r="A11" s="3" t="s">
        <v>13</v>
      </c>
      <c r="B11" s="3" t="s">
        <v>3</v>
      </c>
      <c r="C11" s="13">
        <v>41551</v>
      </c>
      <c r="D11" s="14">
        <v>17.8044529</v>
      </c>
      <c r="E11" s="4"/>
    </row>
    <row r="12" spans="1:5" ht="12.75">
      <c r="A12" s="3" t="s">
        <v>13</v>
      </c>
      <c r="B12" s="3" t="s">
        <v>3</v>
      </c>
      <c r="C12" s="13">
        <v>41552</v>
      </c>
      <c r="D12" s="14">
        <v>26.42020416</v>
      </c>
      <c r="E12" s="4"/>
    </row>
    <row r="13" spans="1:5" ht="12.75">
      <c r="A13" s="3" t="s">
        <v>13</v>
      </c>
      <c r="B13" s="3" t="s">
        <v>3</v>
      </c>
      <c r="C13" s="13">
        <v>41553</v>
      </c>
      <c r="D13" s="14">
        <v>46.02166367</v>
      </c>
      <c r="E13" s="4"/>
    </row>
    <row r="14" spans="1:5" ht="12.75">
      <c r="A14" s="3" t="s">
        <v>13</v>
      </c>
      <c r="B14" s="3" t="s">
        <v>3</v>
      </c>
      <c r="C14" s="13">
        <v>41554</v>
      </c>
      <c r="D14" s="14">
        <v>61.10147476</v>
      </c>
      <c r="E14" s="4"/>
    </row>
    <row r="15" spans="1:5" ht="12.75">
      <c r="A15" s="3" t="s">
        <v>13</v>
      </c>
      <c r="B15" s="3" t="s">
        <v>3</v>
      </c>
      <c r="C15" s="13">
        <v>41555</v>
      </c>
      <c r="D15" s="14">
        <v>52.8813324</v>
      </c>
      <c r="E15" s="4"/>
    </row>
    <row r="16" spans="1:5" ht="12.75">
      <c r="A16" s="3" t="s">
        <v>13</v>
      </c>
      <c r="B16" s="3" t="s">
        <v>3</v>
      </c>
      <c r="C16" s="13">
        <v>41556</v>
      </c>
      <c r="D16" s="14">
        <v>52.19764328</v>
      </c>
      <c r="E16" s="4"/>
    </row>
    <row r="17" spans="1:5" ht="12.75">
      <c r="A17" s="3" t="s">
        <v>13</v>
      </c>
      <c r="B17" s="3" t="s">
        <v>3</v>
      </c>
      <c r="C17" s="13">
        <v>41557</v>
      </c>
      <c r="D17" s="14">
        <v>59.99899292</v>
      </c>
      <c r="E17" s="4"/>
    </row>
    <row r="18" spans="1:5" ht="12.75">
      <c r="A18" s="3" t="s">
        <v>13</v>
      </c>
      <c r="B18" s="3" t="s">
        <v>3</v>
      </c>
      <c r="C18" s="13">
        <v>41558</v>
      </c>
      <c r="D18" s="14">
        <v>61.04683304</v>
      </c>
      <c r="E18" s="4"/>
    </row>
    <row r="19" spans="1:5" ht="12.75">
      <c r="A19" s="3" t="s">
        <v>13</v>
      </c>
      <c r="B19" s="3" t="s">
        <v>3</v>
      </c>
      <c r="C19" s="13">
        <v>41559</v>
      </c>
      <c r="D19" s="14"/>
      <c r="E19" s="4"/>
    </row>
    <row r="20" spans="1:5" ht="12.75">
      <c r="A20" s="3" t="s">
        <v>13</v>
      </c>
      <c r="B20" s="3" t="s">
        <v>3</v>
      </c>
      <c r="C20" s="13">
        <v>41560</v>
      </c>
      <c r="D20" s="14">
        <v>45.40813828</v>
      </c>
      <c r="E20" s="4"/>
    </row>
    <row r="21" spans="1:5" ht="12.75">
      <c r="A21" s="3" t="s">
        <v>13</v>
      </c>
      <c r="B21" s="3" t="s">
        <v>3</v>
      </c>
      <c r="C21" s="13">
        <v>41561</v>
      </c>
      <c r="D21" s="14">
        <v>59.50783157</v>
      </c>
      <c r="E21" s="4"/>
    </row>
    <row r="22" spans="1:5" ht="12.75">
      <c r="A22" s="3" t="s">
        <v>13</v>
      </c>
      <c r="B22" s="3" t="s">
        <v>3</v>
      </c>
      <c r="C22" s="13">
        <v>41562</v>
      </c>
      <c r="D22" s="14">
        <v>73.82334137</v>
      </c>
      <c r="E22" s="4"/>
    </row>
    <row r="23" spans="1:5" ht="12.75">
      <c r="A23" s="3" t="s">
        <v>13</v>
      </c>
      <c r="B23" s="3" t="s">
        <v>3</v>
      </c>
      <c r="C23" s="13">
        <v>41563</v>
      </c>
      <c r="D23" s="14">
        <v>83.21541595</v>
      </c>
      <c r="E23" s="4"/>
    </row>
    <row r="24" spans="1:5" ht="12.75">
      <c r="A24" s="3" t="s">
        <v>13</v>
      </c>
      <c r="B24" s="3" t="s">
        <v>3</v>
      </c>
      <c r="C24" s="13">
        <v>41564</v>
      </c>
      <c r="D24" s="14">
        <v>14.95657444</v>
      </c>
      <c r="E24" s="4"/>
    </row>
    <row r="25" spans="1:5" ht="12.75">
      <c r="A25" s="3" t="s">
        <v>13</v>
      </c>
      <c r="B25" s="3" t="s">
        <v>3</v>
      </c>
      <c r="C25" s="13">
        <v>41565</v>
      </c>
      <c r="D25" s="14"/>
      <c r="E25" s="4"/>
    </row>
    <row r="26" spans="1:5" ht="12.75">
      <c r="A26" s="3" t="s">
        <v>13</v>
      </c>
      <c r="B26" s="3" t="s">
        <v>3</v>
      </c>
      <c r="C26" s="13">
        <v>41566</v>
      </c>
      <c r="D26" s="14">
        <v>12.22395706</v>
      </c>
      <c r="E26" s="4"/>
    </row>
    <row r="27" spans="1:5" ht="12.75">
      <c r="A27" s="3" t="s">
        <v>13</v>
      </c>
      <c r="B27" s="3" t="s">
        <v>3</v>
      </c>
      <c r="C27" s="13">
        <v>41567</v>
      </c>
      <c r="D27" s="14">
        <v>32.88877487</v>
      </c>
      <c r="E27" s="4"/>
    </row>
    <row r="28" spans="1:5" ht="12.75">
      <c r="A28" s="3" t="s">
        <v>13</v>
      </c>
      <c r="B28" s="3" t="s">
        <v>3</v>
      </c>
      <c r="C28" s="13">
        <v>41568</v>
      </c>
      <c r="D28" s="14">
        <v>55.18295288</v>
      </c>
      <c r="E28" s="4"/>
    </row>
    <row r="29" spans="1:5" ht="12.75">
      <c r="A29" s="3" t="s">
        <v>13</v>
      </c>
      <c r="B29" s="3" t="s">
        <v>3</v>
      </c>
      <c r="C29" s="13">
        <v>41569</v>
      </c>
      <c r="D29" s="14">
        <v>53.31482315</v>
      </c>
      <c r="E29" s="4"/>
    </row>
    <row r="30" spans="1:5" ht="12.75">
      <c r="A30" s="3" t="s">
        <v>13</v>
      </c>
      <c r="B30" s="3" t="s">
        <v>3</v>
      </c>
      <c r="C30" s="13">
        <v>41570</v>
      </c>
      <c r="D30" s="14">
        <v>56.16705704</v>
      </c>
      <c r="E30" s="4"/>
    </row>
    <row r="31" spans="1:5" ht="12.75">
      <c r="A31" s="3" t="s">
        <v>13</v>
      </c>
      <c r="B31" s="3" t="s">
        <v>3</v>
      </c>
      <c r="C31" s="13">
        <v>41571</v>
      </c>
      <c r="D31" s="14">
        <v>53.68532944</v>
      </c>
      <c r="E31" s="4"/>
    </row>
    <row r="32" spans="1:5" ht="12.75">
      <c r="A32" s="3" t="s">
        <v>13</v>
      </c>
      <c r="B32" s="3" t="s">
        <v>3</v>
      </c>
      <c r="C32" s="13">
        <v>41572</v>
      </c>
      <c r="D32" s="14">
        <v>83.64663696</v>
      </c>
      <c r="E32" s="4"/>
    </row>
    <row r="33" spans="1:5" ht="12.75">
      <c r="A33" s="3" t="s">
        <v>13</v>
      </c>
      <c r="B33" s="3" t="s">
        <v>3</v>
      </c>
      <c r="C33" s="13">
        <v>41573</v>
      </c>
      <c r="D33" s="14"/>
      <c r="E33" s="4"/>
    </row>
    <row r="34" spans="1:5" ht="12.75">
      <c r="A34" s="3" t="s">
        <v>13</v>
      </c>
      <c r="B34" s="3" t="s">
        <v>3</v>
      </c>
      <c r="C34" s="13">
        <v>41574</v>
      </c>
      <c r="D34" s="14">
        <v>88.18356323</v>
      </c>
      <c r="E34" s="4"/>
    </row>
    <row r="35" spans="1:5" ht="12.75">
      <c r="A35" s="3" t="s">
        <v>13</v>
      </c>
      <c r="B35" s="3" t="s">
        <v>3</v>
      </c>
      <c r="C35" s="13">
        <v>41575</v>
      </c>
      <c r="D35" s="14">
        <v>100.7767563</v>
      </c>
      <c r="E35" s="4"/>
    </row>
    <row r="36" spans="1:5" ht="12.75">
      <c r="A36" s="3" t="s">
        <v>13</v>
      </c>
      <c r="B36" s="3" t="s">
        <v>3</v>
      </c>
      <c r="C36" s="13">
        <v>41576</v>
      </c>
      <c r="D36" s="14">
        <v>82.7266922</v>
      </c>
      <c r="E36" s="4"/>
    </row>
    <row r="37" spans="1:5" ht="12.75">
      <c r="A37" s="3" t="s">
        <v>13</v>
      </c>
      <c r="B37" s="3" t="s">
        <v>3</v>
      </c>
      <c r="C37" s="13">
        <v>41577</v>
      </c>
      <c r="D37" s="14">
        <v>79.11768341</v>
      </c>
      <c r="E37" s="4"/>
    </row>
    <row r="38" spans="1:5" ht="12.75">
      <c r="A38" s="3" t="s">
        <v>13</v>
      </c>
      <c r="B38" s="3" t="s">
        <v>3</v>
      </c>
      <c r="C38" s="13">
        <v>41578</v>
      </c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26</v>
      </c>
    </row>
    <row r="40" spans="1:5" ht="26.25" customHeight="1">
      <c r="A40" s="24" t="s">
        <v>7</v>
      </c>
      <c r="B40" s="26"/>
      <c r="C40" s="26"/>
      <c r="D40" s="26"/>
      <c r="E40" s="16">
        <f>септември!E40+октомври!E39</f>
        <v>268</v>
      </c>
    </row>
    <row r="41" spans="1:5" ht="12.75">
      <c r="A41" s="20" t="s">
        <v>4</v>
      </c>
      <c r="B41" s="21"/>
      <c r="C41" s="21"/>
      <c r="D41" s="17"/>
      <c r="E41" s="12">
        <f>AVERAGE(D8:D38)</f>
        <v>52.62181714934616</v>
      </c>
    </row>
    <row r="42" spans="1:5" ht="12.75" customHeight="1">
      <c r="A42" s="20" t="s">
        <v>8</v>
      </c>
      <c r="B42" s="21"/>
      <c r="C42" s="21"/>
      <c r="D42" s="17"/>
      <c r="E42" s="12">
        <f>E40/304*100</f>
        <v>88.1578947368421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24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41579</v>
      </c>
      <c r="D8" s="14">
        <v>48.0093689</v>
      </c>
      <c r="E8" s="4"/>
    </row>
    <row r="9" spans="1:5" ht="12.75">
      <c r="A9" s="3" t="s">
        <v>13</v>
      </c>
      <c r="B9" s="3" t="s">
        <v>3</v>
      </c>
      <c r="C9" s="13">
        <v>41580</v>
      </c>
      <c r="D9" s="14">
        <v>54.94458389</v>
      </c>
      <c r="E9" s="4"/>
    </row>
    <row r="10" spans="1:5" ht="12.75">
      <c r="A10" s="3" t="s">
        <v>13</v>
      </c>
      <c r="B10" s="3" t="s">
        <v>3</v>
      </c>
      <c r="C10" s="13">
        <v>41581</v>
      </c>
      <c r="D10" s="14">
        <v>62.37397766</v>
      </c>
      <c r="E10" s="4"/>
    </row>
    <row r="11" spans="1:5" ht="12.75">
      <c r="A11" s="3" t="s">
        <v>13</v>
      </c>
      <c r="B11" s="3" t="s">
        <v>3</v>
      </c>
      <c r="C11" s="13">
        <v>41582</v>
      </c>
      <c r="D11" s="14">
        <v>93.70055389</v>
      </c>
      <c r="E11" s="4"/>
    </row>
    <row r="12" spans="1:5" ht="12.75">
      <c r="A12" s="3" t="s">
        <v>13</v>
      </c>
      <c r="B12" s="3" t="s">
        <v>3</v>
      </c>
      <c r="C12" s="13">
        <v>41583</v>
      </c>
      <c r="D12" s="14">
        <v>71.23038483</v>
      </c>
      <c r="E12" s="4"/>
    </row>
    <row r="13" spans="1:5" ht="12.75">
      <c r="A13" s="3" t="s">
        <v>13</v>
      </c>
      <c r="B13" s="3" t="s">
        <v>3</v>
      </c>
      <c r="C13" s="13">
        <v>41584</v>
      </c>
      <c r="D13" s="14">
        <v>30.92640686</v>
      </c>
      <c r="E13" s="4"/>
    </row>
    <row r="14" spans="1:5" ht="12.75">
      <c r="A14" s="3" t="s">
        <v>13</v>
      </c>
      <c r="B14" s="3" t="s">
        <v>3</v>
      </c>
      <c r="C14" s="13">
        <v>41585</v>
      </c>
      <c r="D14" s="14">
        <v>13.45784092</v>
      </c>
      <c r="E14" s="4"/>
    </row>
    <row r="15" spans="1:5" ht="12.75">
      <c r="A15" s="3" t="s">
        <v>13</v>
      </c>
      <c r="B15" s="3" t="s">
        <v>3</v>
      </c>
      <c r="C15" s="13">
        <v>41586</v>
      </c>
      <c r="D15" s="14">
        <v>38.7737999</v>
      </c>
      <c r="E15" s="4"/>
    </row>
    <row r="16" spans="1:5" ht="12.75">
      <c r="A16" s="3" t="s">
        <v>13</v>
      </c>
      <c r="B16" s="3" t="s">
        <v>3</v>
      </c>
      <c r="C16" s="13">
        <v>41587</v>
      </c>
      <c r="D16" s="14">
        <v>61.72499084</v>
      </c>
      <c r="E16" s="4"/>
    </row>
    <row r="17" spans="1:5" ht="12.75">
      <c r="A17" s="3" t="s">
        <v>13</v>
      </c>
      <c r="B17" s="3" t="s">
        <v>3</v>
      </c>
      <c r="C17" s="13">
        <v>41588</v>
      </c>
      <c r="D17" s="14">
        <v>65.48177338</v>
      </c>
      <c r="E17" s="4"/>
    </row>
    <row r="18" spans="1:5" ht="12.75">
      <c r="A18" s="3" t="s">
        <v>13</v>
      </c>
      <c r="B18" s="3" t="s">
        <v>3</v>
      </c>
      <c r="C18" s="13">
        <v>41589</v>
      </c>
      <c r="D18" s="14">
        <v>88.62619019</v>
      </c>
      <c r="E18" s="4"/>
    </row>
    <row r="19" spans="1:5" ht="12.75">
      <c r="A19" s="3" t="s">
        <v>13</v>
      </c>
      <c r="B19" s="3" t="s">
        <v>3</v>
      </c>
      <c r="C19" s="13">
        <v>41590</v>
      </c>
      <c r="D19" s="14"/>
      <c r="E19" s="4"/>
    </row>
    <row r="20" spans="1:5" ht="12.75">
      <c r="A20" s="3" t="s">
        <v>13</v>
      </c>
      <c r="B20" s="3" t="s">
        <v>3</v>
      </c>
      <c r="C20" s="13">
        <v>41591</v>
      </c>
      <c r="D20" s="14">
        <v>39.83880615</v>
      </c>
      <c r="E20" s="4"/>
    </row>
    <row r="21" spans="1:5" ht="12.75">
      <c r="A21" s="3" t="s">
        <v>13</v>
      </c>
      <c r="B21" s="3" t="s">
        <v>3</v>
      </c>
      <c r="C21" s="13">
        <v>41592</v>
      </c>
      <c r="D21" s="14"/>
      <c r="E21" s="4"/>
    </row>
    <row r="22" spans="1:5" ht="12.75">
      <c r="A22" s="3" t="s">
        <v>13</v>
      </c>
      <c r="B22" s="3" t="s">
        <v>3</v>
      </c>
      <c r="C22" s="13">
        <v>41593</v>
      </c>
      <c r="D22" s="14"/>
      <c r="E22" s="4"/>
    </row>
    <row r="23" spans="1:5" ht="12.75">
      <c r="A23" s="3" t="s">
        <v>13</v>
      </c>
      <c r="B23" s="3" t="s">
        <v>3</v>
      </c>
      <c r="C23" s="13">
        <v>41594</v>
      </c>
      <c r="D23" s="14"/>
      <c r="E23" s="4"/>
    </row>
    <row r="24" spans="1:5" ht="12.75">
      <c r="A24" s="3" t="s">
        <v>13</v>
      </c>
      <c r="B24" s="3" t="s">
        <v>3</v>
      </c>
      <c r="C24" s="13">
        <v>41595</v>
      </c>
      <c r="D24" s="14"/>
      <c r="E24" s="4"/>
    </row>
    <row r="25" spans="1:5" ht="12.75">
      <c r="A25" s="3" t="s">
        <v>13</v>
      </c>
      <c r="B25" s="3" t="s">
        <v>3</v>
      </c>
      <c r="C25" s="13">
        <v>41596</v>
      </c>
      <c r="D25" s="14"/>
      <c r="E25" s="4"/>
    </row>
    <row r="26" spans="1:5" ht="12.75">
      <c r="A26" s="3" t="s">
        <v>13</v>
      </c>
      <c r="B26" s="3" t="s">
        <v>3</v>
      </c>
      <c r="C26" s="13">
        <v>41597</v>
      </c>
      <c r="D26" s="14"/>
      <c r="E26" s="4"/>
    </row>
    <row r="27" spans="1:5" ht="12.75">
      <c r="A27" s="3" t="s">
        <v>13</v>
      </c>
      <c r="B27" s="3" t="s">
        <v>3</v>
      </c>
      <c r="C27" s="13">
        <v>41598</v>
      </c>
      <c r="D27" s="14"/>
      <c r="E27" s="4"/>
    </row>
    <row r="28" spans="1:5" ht="12.75">
      <c r="A28" s="3" t="s">
        <v>13</v>
      </c>
      <c r="B28" s="3" t="s">
        <v>3</v>
      </c>
      <c r="C28" s="13">
        <v>41599</v>
      </c>
      <c r="D28" s="14"/>
      <c r="E28" s="4"/>
    </row>
    <row r="29" spans="1:5" ht="12.75">
      <c r="A29" s="3" t="s">
        <v>13</v>
      </c>
      <c r="B29" s="3" t="s">
        <v>3</v>
      </c>
      <c r="C29" s="13">
        <v>41600</v>
      </c>
      <c r="D29" s="14"/>
      <c r="E29" s="4"/>
    </row>
    <row r="30" spans="1:5" ht="12.75">
      <c r="A30" s="3" t="s">
        <v>13</v>
      </c>
      <c r="B30" s="3" t="s">
        <v>3</v>
      </c>
      <c r="C30" s="13">
        <v>41601</v>
      </c>
      <c r="D30" s="14"/>
      <c r="E30" s="4"/>
    </row>
    <row r="31" spans="1:5" ht="12.75">
      <c r="A31" s="3" t="s">
        <v>13</v>
      </c>
      <c r="B31" s="3" t="s">
        <v>3</v>
      </c>
      <c r="C31" s="13">
        <v>41602</v>
      </c>
      <c r="D31" s="14"/>
      <c r="E31" s="4"/>
    </row>
    <row r="32" spans="1:5" ht="12.75">
      <c r="A32" s="3" t="s">
        <v>13</v>
      </c>
      <c r="B32" s="3" t="s">
        <v>3</v>
      </c>
      <c r="C32" s="13">
        <v>41603</v>
      </c>
      <c r="D32" s="14"/>
      <c r="E32" s="4"/>
    </row>
    <row r="33" spans="1:5" ht="12.75">
      <c r="A33" s="3" t="s">
        <v>13</v>
      </c>
      <c r="B33" s="3" t="s">
        <v>3</v>
      </c>
      <c r="C33" s="13">
        <v>41604</v>
      </c>
      <c r="D33" s="14"/>
      <c r="E33" s="4"/>
    </row>
    <row r="34" spans="1:5" ht="12.75">
      <c r="A34" s="3" t="s">
        <v>13</v>
      </c>
      <c r="B34" s="3" t="s">
        <v>3</v>
      </c>
      <c r="C34" s="13">
        <v>41605</v>
      </c>
      <c r="D34" s="14"/>
      <c r="E34" s="4"/>
    </row>
    <row r="35" spans="1:5" ht="12.75">
      <c r="A35" s="3" t="s">
        <v>13</v>
      </c>
      <c r="B35" s="3" t="s">
        <v>3</v>
      </c>
      <c r="C35" s="13">
        <v>41606</v>
      </c>
      <c r="D35" s="14"/>
      <c r="E35" s="4"/>
    </row>
    <row r="36" spans="1:5" ht="12.75">
      <c r="A36" s="3" t="s">
        <v>13</v>
      </c>
      <c r="B36" s="3" t="s">
        <v>3</v>
      </c>
      <c r="C36" s="13">
        <v>41607</v>
      </c>
      <c r="D36" s="14"/>
      <c r="E36" s="4"/>
    </row>
    <row r="37" spans="1:5" ht="12.75">
      <c r="A37" s="3" t="s">
        <v>13</v>
      </c>
      <c r="B37" s="3" t="s">
        <v>3</v>
      </c>
      <c r="C37" s="13">
        <v>41608</v>
      </c>
      <c r="D37" s="14"/>
      <c r="E37" s="4"/>
    </row>
    <row r="38" spans="1:5" ht="12.75" hidden="1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12</v>
      </c>
    </row>
    <row r="40" spans="1:5" ht="26.25" customHeight="1">
      <c r="A40" s="24" t="s">
        <v>7</v>
      </c>
      <c r="B40" s="26"/>
      <c r="C40" s="26"/>
      <c r="D40" s="26"/>
      <c r="E40" s="16">
        <f>октомври!E40+ноември!E39</f>
        <v>280</v>
      </c>
    </row>
    <row r="41" spans="1:5" ht="12.75">
      <c r="A41" s="20" t="s">
        <v>4</v>
      </c>
      <c r="B41" s="21"/>
      <c r="C41" s="21"/>
      <c r="D41" s="17"/>
      <c r="E41" s="12">
        <f>AVERAGE(D8:D38)</f>
        <v>55.75738978416666</v>
      </c>
    </row>
    <row r="42" spans="1:5" ht="12.75" customHeight="1">
      <c r="A42" s="20" t="s">
        <v>8</v>
      </c>
      <c r="B42" s="21"/>
      <c r="C42" s="21"/>
      <c r="D42" s="17"/>
      <c r="E42" s="12">
        <f>E40/334*100</f>
        <v>83.8323353293413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25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41609</v>
      </c>
      <c r="D8" s="14"/>
      <c r="E8" s="4"/>
    </row>
    <row r="9" spans="1:5" ht="12.75">
      <c r="A9" s="3" t="s">
        <v>13</v>
      </c>
      <c r="B9" s="3" t="s">
        <v>3</v>
      </c>
      <c r="C9" s="13">
        <v>41610</v>
      </c>
      <c r="D9" s="14"/>
      <c r="E9" s="4"/>
    </row>
    <row r="10" spans="1:5" ht="12.75">
      <c r="A10" s="3" t="s">
        <v>13</v>
      </c>
      <c r="B10" s="3" t="s">
        <v>3</v>
      </c>
      <c r="C10" s="13">
        <v>41611</v>
      </c>
      <c r="D10" s="14"/>
      <c r="E10" s="4"/>
    </row>
    <row r="11" spans="1:5" ht="12.75">
      <c r="A11" s="3" t="s">
        <v>13</v>
      </c>
      <c r="B11" s="3" t="s">
        <v>3</v>
      </c>
      <c r="C11" s="13">
        <v>41612</v>
      </c>
      <c r="D11" s="14"/>
      <c r="E11" s="4"/>
    </row>
    <row r="12" spans="1:5" ht="12.75">
      <c r="A12" s="3" t="s">
        <v>13</v>
      </c>
      <c r="B12" s="3" t="s">
        <v>3</v>
      </c>
      <c r="C12" s="13">
        <v>41613</v>
      </c>
      <c r="D12" s="14"/>
      <c r="E12" s="4"/>
    </row>
    <row r="13" spans="1:5" ht="12.75">
      <c r="A13" s="3" t="s">
        <v>13</v>
      </c>
      <c r="B13" s="3" t="s">
        <v>3</v>
      </c>
      <c r="C13" s="13">
        <v>41614</v>
      </c>
      <c r="D13" s="14"/>
      <c r="E13" s="4"/>
    </row>
    <row r="14" spans="1:5" ht="12.75">
      <c r="A14" s="3" t="s">
        <v>13</v>
      </c>
      <c r="B14" s="3" t="s">
        <v>3</v>
      </c>
      <c r="C14" s="13">
        <v>41615</v>
      </c>
      <c r="D14" s="14"/>
      <c r="E14" s="4"/>
    </row>
    <row r="15" spans="1:5" ht="12.75">
      <c r="A15" s="3" t="s">
        <v>13</v>
      </c>
      <c r="B15" s="3" t="s">
        <v>3</v>
      </c>
      <c r="C15" s="13">
        <v>41616</v>
      </c>
      <c r="D15" s="14"/>
      <c r="E15" s="4"/>
    </row>
    <row r="16" spans="1:5" ht="12.75">
      <c r="A16" s="3" t="s">
        <v>13</v>
      </c>
      <c r="B16" s="3" t="s">
        <v>3</v>
      </c>
      <c r="C16" s="13">
        <v>41617</v>
      </c>
      <c r="D16" s="14"/>
      <c r="E16" s="4"/>
    </row>
    <row r="17" spans="1:5" ht="12.75">
      <c r="A17" s="3" t="s">
        <v>13</v>
      </c>
      <c r="B17" s="3" t="s">
        <v>3</v>
      </c>
      <c r="C17" s="13">
        <v>41618</v>
      </c>
      <c r="D17" s="14">
        <v>38.22383881</v>
      </c>
      <c r="E17" s="4"/>
    </row>
    <row r="18" spans="1:5" ht="12.75">
      <c r="A18" s="3" t="s">
        <v>13</v>
      </c>
      <c r="B18" s="3" t="s">
        <v>3</v>
      </c>
      <c r="C18" s="13">
        <v>41619</v>
      </c>
      <c r="D18" s="14">
        <v>88.15777588</v>
      </c>
      <c r="E18" s="4"/>
    </row>
    <row r="19" spans="1:5" ht="12.75">
      <c r="A19" s="3" t="s">
        <v>13</v>
      </c>
      <c r="B19" s="3" t="s">
        <v>3</v>
      </c>
      <c r="C19" s="13">
        <v>41620</v>
      </c>
      <c r="D19" s="14">
        <v>73.38666534</v>
      </c>
      <c r="E19" s="4"/>
    </row>
    <row r="20" spans="1:5" ht="12.75">
      <c r="A20" s="3" t="s">
        <v>13</v>
      </c>
      <c r="B20" s="3" t="s">
        <v>3</v>
      </c>
      <c r="C20" s="13">
        <v>41621</v>
      </c>
      <c r="D20" s="14">
        <v>91.87789917</v>
      </c>
      <c r="E20" s="4"/>
    </row>
    <row r="21" spans="1:5" ht="12.75">
      <c r="A21" s="3" t="s">
        <v>13</v>
      </c>
      <c r="B21" s="3" t="s">
        <v>3</v>
      </c>
      <c r="C21" s="13">
        <v>41622</v>
      </c>
      <c r="D21" s="14">
        <v>104.0751953</v>
      </c>
      <c r="E21" s="4"/>
    </row>
    <row r="22" spans="1:5" ht="12.75">
      <c r="A22" s="3" t="s">
        <v>13</v>
      </c>
      <c r="B22" s="3" t="s">
        <v>3</v>
      </c>
      <c r="C22" s="13">
        <v>41623</v>
      </c>
      <c r="D22" s="14">
        <v>94.56813812</v>
      </c>
      <c r="E22" s="4"/>
    </row>
    <row r="23" spans="1:5" ht="12.75">
      <c r="A23" s="3" t="s">
        <v>13</v>
      </c>
      <c r="B23" s="3" t="s">
        <v>3</v>
      </c>
      <c r="C23" s="13">
        <v>41624</v>
      </c>
      <c r="D23" s="14">
        <v>53.68122864</v>
      </c>
      <c r="E23" s="4"/>
    </row>
    <row r="24" spans="1:5" ht="12.75">
      <c r="A24" s="3" t="s">
        <v>13</v>
      </c>
      <c r="B24" s="3" t="s">
        <v>3</v>
      </c>
      <c r="C24" s="13">
        <v>41625</v>
      </c>
      <c r="D24" s="14">
        <v>81.84822845</v>
      </c>
      <c r="E24" s="4"/>
    </row>
    <row r="25" spans="1:5" ht="12.75">
      <c r="A25" s="3" t="s">
        <v>13</v>
      </c>
      <c r="B25" s="3" t="s">
        <v>3</v>
      </c>
      <c r="C25" s="13">
        <v>41626</v>
      </c>
      <c r="D25" s="14">
        <v>116.2196121</v>
      </c>
      <c r="E25" s="4"/>
    </row>
    <row r="26" spans="1:5" ht="12.75">
      <c r="A26" s="3" t="s">
        <v>13</v>
      </c>
      <c r="B26" s="3" t="s">
        <v>3</v>
      </c>
      <c r="C26" s="13">
        <v>41627</v>
      </c>
      <c r="D26" s="14">
        <v>116.1844406</v>
      </c>
      <c r="E26" s="4"/>
    </row>
    <row r="27" spans="1:5" ht="12.75">
      <c r="A27" s="3" t="s">
        <v>13</v>
      </c>
      <c r="B27" s="3" t="s">
        <v>3</v>
      </c>
      <c r="C27" s="13">
        <v>41628</v>
      </c>
      <c r="D27" s="14">
        <v>137.1813812</v>
      </c>
      <c r="E27" s="4"/>
    </row>
    <row r="28" spans="1:5" ht="12.75">
      <c r="A28" s="3" t="s">
        <v>13</v>
      </c>
      <c r="B28" s="3" t="s">
        <v>3</v>
      </c>
      <c r="C28" s="13">
        <v>41629</v>
      </c>
      <c r="D28" s="14"/>
      <c r="E28" s="4"/>
    </row>
    <row r="29" spans="1:5" ht="12.75">
      <c r="A29" s="3" t="s">
        <v>13</v>
      </c>
      <c r="B29" s="3" t="s">
        <v>3</v>
      </c>
      <c r="C29" s="13">
        <v>41630</v>
      </c>
      <c r="D29" s="14"/>
      <c r="E29" s="4"/>
    </row>
    <row r="30" spans="1:5" ht="12.75">
      <c r="A30" s="3" t="s">
        <v>13</v>
      </c>
      <c r="B30" s="3" t="s">
        <v>3</v>
      </c>
      <c r="C30" s="13">
        <v>41631</v>
      </c>
      <c r="D30" s="14"/>
      <c r="E30" s="4"/>
    </row>
    <row r="31" spans="1:5" ht="12.75">
      <c r="A31" s="3" t="s">
        <v>13</v>
      </c>
      <c r="B31" s="3" t="s">
        <v>3</v>
      </c>
      <c r="C31" s="13">
        <v>41632</v>
      </c>
      <c r="D31" s="14"/>
      <c r="E31" s="4"/>
    </row>
    <row r="32" spans="1:5" ht="12.75">
      <c r="A32" s="3" t="s">
        <v>13</v>
      </c>
      <c r="B32" s="3" t="s">
        <v>3</v>
      </c>
      <c r="C32" s="13">
        <v>41633</v>
      </c>
      <c r="D32" s="14"/>
      <c r="E32" s="4"/>
    </row>
    <row r="33" spans="1:5" ht="12.75">
      <c r="A33" s="3" t="s">
        <v>13</v>
      </c>
      <c r="B33" s="3" t="s">
        <v>3</v>
      </c>
      <c r="C33" s="13">
        <v>41634</v>
      </c>
      <c r="D33" s="14"/>
      <c r="E33" s="4"/>
    </row>
    <row r="34" spans="1:5" ht="12.75">
      <c r="A34" s="3" t="s">
        <v>13</v>
      </c>
      <c r="B34" s="3" t="s">
        <v>3</v>
      </c>
      <c r="C34" s="13">
        <v>41635</v>
      </c>
      <c r="D34" s="14"/>
      <c r="E34" s="4"/>
    </row>
    <row r="35" spans="1:5" ht="12.75">
      <c r="A35" s="3" t="s">
        <v>13</v>
      </c>
      <c r="B35" s="3" t="s">
        <v>3</v>
      </c>
      <c r="C35" s="13">
        <v>41636</v>
      </c>
      <c r="D35" s="14"/>
      <c r="E35" s="4"/>
    </row>
    <row r="36" spans="1:5" ht="12.75">
      <c r="A36" s="3" t="s">
        <v>13</v>
      </c>
      <c r="B36" s="3" t="s">
        <v>3</v>
      </c>
      <c r="C36" s="13">
        <v>41637</v>
      </c>
      <c r="D36" s="14"/>
      <c r="E36" s="4"/>
    </row>
    <row r="37" spans="1:5" ht="12.75">
      <c r="A37" s="3" t="s">
        <v>13</v>
      </c>
      <c r="B37" s="3" t="s">
        <v>3</v>
      </c>
      <c r="C37" s="13">
        <v>41638</v>
      </c>
      <c r="D37" s="14"/>
      <c r="E37" s="4"/>
    </row>
    <row r="38" spans="1:5" ht="12.75">
      <c r="A38" s="3" t="s">
        <v>13</v>
      </c>
      <c r="B38" s="3" t="s">
        <v>3</v>
      </c>
      <c r="C38" s="13">
        <v>41639</v>
      </c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11</v>
      </c>
    </row>
    <row r="40" spans="1:5" ht="26.25" customHeight="1">
      <c r="A40" s="24" t="s">
        <v>7</v>
      </c>
      <c r="B40" s="26"/>
      <c r="C40" s="26"/>
      <c r="D40" s="26"/>
      <c r="E40" s="16">
        <f>ноември!E40+декември!E39</f>
        <v>291</v>
      </c>
    </row>
    <row r="41" spans="1:5" ht="12.75">
      <c r="A41" s="20" t="s">
        <v>4</v>
      </c>
      <c r="B41" s="21"/>
      <c r="C41" s="21"/>
      <c r="D41" s="17"/>
      <c r="E41" s="12">
        <f>AVERAGE(D8:D38)</f>
        <v>90.49130941909092</v>
      </c>
    </row>
    <row r="42" spans="1:5" ht="12.75" customHeight="1">
      <c r="A42" s="20" t="s">
        <v>8</v>
      </c>
      <c r="B42" s="21"/>
      <c r="C42" s="21"/>
      <c r="D42" s="17"/>
      <c r="E42" s="12">
        <f>E40/365*100</f>
        <v>79.72602739726027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15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41306</v>
      </c>
      <c r="D8" s="14">
        <v>16.69718933</v>
      </c>
      <c r="E8" s="4"/>
    </row>
    <row r="9" spans="1:5" ht="12.75">
      <c r="A9" s="3" t="s">
        <v>13</v>
      </c>
      <c r="B9" s="3" t="s">
        <v>3</v>
      </c>
      <c r="C9" s="13">
        <v>41307</v>
      </c>
      <c r="D9" s="14">
        <v>61.7928009</v>
      </c>
      <c r="E9" s="4"/>
    </row>
    <row r="10" spans="1:5" ht="12.75">
      <c r="A10" s="3" t="s">
        <v>13</v>
      </c>
      <c r="B10" s="3" t="s">
        <v>3</v>
      </c>
      <c r="C10" s="13">
        <v>41308</v>
      </c>
      <c r="D10" s="14">
        <v>44.51587296</v>
      </c>
      <c r="E10" s="4"/>
    </row>
    <row r="11" spans="1:5" ht="12.75">
      <c r="A11" s="3" t="s">
        <v>13</v>
      </c>
      <c r="B11" s="3" t="s">
        <v>3</v>
      </c>
      <c r="C11" s="13">
        <v>41309</v>
      </c>
      <c r="D11" s="14">
        <v>43.68996048</v>
      </c>
      <c r="E11" s="4"/>
    </row>
    <row r="12" spans="1:5" ht="12.75">
      <c r="A12" s="3" t="s">
        <v>13</v>
      </c>
      <c r="B12" s="3" t="s">
        <v>3</v>
      </c>
      <c r="C12" s="13">
        <v>41310</v>
      </c>
      <c r="D12" s="14">
        <v>61.2781105</v>
      </c>
      <c r="E12" s="4"/>
    </row>
    <row r="13" spans="1:5" ht="12.75">
      <c r="A13" s="3" t="s">
        <v>13</v>
      </c>
      <c r="B13" s="3" t="s">
        <v>3</v>
      </c>
      <c r="C13" s="13">
        <v>41311</v>
      </c>
      <c r="D13" s="14">
        <v>119.3015137</v>
      </c>
      <c r="E13" s="4"/>
    </row>
    <row r="14" spans="1:5" ht="12.75">
      <c r="A14" s="3" t="s">
        <v>13</v>
      </c>
      <c r="B14" s="3" t="s">
        <v>3</v>
      </c>
      <c r="C14" s="13">
        <v>41312</v>
      </c>
      <c r="D14" s="14">
        <v>102.9641342</v>
      </c>
      <c r="E14" s="4"/>
    </row>
    <row r="15" spans="1:5" ht="12.75">
      <c r="A15" s="3" t="s">
        <v>13</v>
      </c>
      <c r="B15" s="3" t="s">
        <v>3</v>
      </c>
      <c r="C15" s="13">
        <v>41313</v>
      </c>
      <c r="D15" s="14">
        <v>24.90163994</v>
      </c>
      <c r="E15" s="4"/>
    </row>
    <row r="16" spans="1:5" ht="12.75">
      <c r="A16" s="3" t="s">
        <v>13</v>
      </c>
      <c r="B16" s="3" t="s">
        <v>3</v>
      </c>
      <c r="C16" s="13">
        <v>41314</v>
      </c>
      <c r="D16" s="14">
        <v>48.21997452</v>
      </c>
      <c r="E16" s="4"/>
    </row>
    <row r="17" spans="1:5" ht="12.75">
      <c r="A17" s="3" t="s">
        <v>13</v>
      </c>
      <c r="B17" s="3" t="s">
        <v>3</v>
      </c>
      <c r="C17" s="13">
        <v>41315</v>
      </c>
      <c r="D17" s="14">
        <v>48.93710709</v>
      </c>
      <c r="E17" s="4"/>
    </row>
    <row r="18" spans="1:5" ht="12.75">
      <c r="A18" s="3" t="s">
        <v>13</v>
      </c>
      <c r="B18" s="3" t="s">
        <v>3</v>
      </c>
      <c r="C18" s="13">
        <v>41316</v>
      </c>
      <c r="D18" s="14">
        <v>36.52139664</v>
      </c>
      <c r="E18" s="4"/>
    </row>
    <row r="19" spans="1:5" ht="12.75">
      <c r="A19" s="3" t="s">
        <v>13</v>
      </c>
      <c r="B19" s="3" t="s">
        <v>3</v>
      </c>
      <c r="C19" s="13">
        <v>41317</v>
      </c>
      <c r="D19" s="14"/>
      <c r="E19" s="4"/>
    </row>
    <row r="20" spans="1:5" ht="12.75">
      <c r="A20" s="3" t="s">
        <v>13</v>
      </c>
      <c r="B20" s="3" t="s">
        <v>3</v>
      </c>
      <c r="C20" s="13">
        <v>41318</v>
      </c>
      <c r="D20" s="14">
        <v>70.36334229</v>
      </c>
      <c r="E20" s="4"/>
    </row>
    <row r="21" spans="1:5" ht="12.75">
      <c r="A21" s="3" t="s">
        <v>13</v>
      </c>
      <c r="B21" s="3" t="s">
        <v>3</v>
      </c>
      <c r="C21" s="13">
        <v>41319</v>
      </c>
      <c r="D21" s="14">
        <v>29.48059845</v>
      </c>
      <c r="E21" s="4"/>
    </row>
    <row r="22" spans="1:5" ht="12.75">
      <c r="A22" s="3" t="s">
        <v>13</v>
      </c>
      <c r="B22" s="3" t="s">
        <v>3</v>
      </c>
      <c r="C22" s="13">
        <v>41320</v>
      </c>
      <c r="D22" s="14">
        <v>13.41624165</v>
      </c>
      <c r="E22" s="4"/>
    </row>
    <row r="23" spans="1:5" ht="12.75">
      <c r="A23" s="3" t="s">
        <v>13</v>
      </c>
      <c r="B23" s="3" t="s">
        <v>3</v>
      </c>
      <c r="C23" s="13">
        <v>41321</v>
      </c>
      <c r="D23" s="14">
        <v>51.96068192</v>
      </c>
      <c r="E23" s="4"/>
    </row>
    <row r="24" spans="1:5" ht="12.75">
      <c r="A24" s="3" t="s">
        <v>13</v>
      </c>
      <c r="B24" s="3" t="s">
        <v>3</v>
      </c>
      <c r="C24" s="13">
        <v>41322</v>
      </c>
      <c r="D24" s="14">
        <v>58.26195908</v>
      </c>
      <c r="E24" s="4"/>
    </row>
    <row r="25" spans="1:5" ht="12.75">
      <c r="A25" s="3" t="s">
        <v>13</v>
      </c>
      <c r="B25" s="3" t="s">
        <v>3</v>
      </c>
      <c r="C25" s="13">
        <v>41323</v>
      </c>
      <c r="D25" s="14">
        <v>36.45756912</v>
      </c>
      <c r="E25" s="4"/>
    </row>
    <row r="26" spans="1:5" ht="12.75">
      <c r="A26" s="3" t="s">
        <v>13</v>
      </c>
      <c r="B26" s="3" t="s">
        <v>3</v>
      </c>
      <c r="C26" s="13">
        <v>41324</v>
      </c>
      <c r="D26" s="14">
        <v>57.29829407</v>
      </c>
      <c r="E26" s="4"/>
    </row>
    <row r="27" spans="1:5" ht="12.75">
      <c r="A27" s="3" t="s">
        <v>13</v>
      </c>
      <c r="B27" s="3" t="s">
        <v>3</v>
      </c>
      <c r="C27" s="13">
        <v>41325</v>
      </c>
      <c r="D27" s="14">
        <v>44.52493286</v>
      </c>
      <c r="E27" s="4"/>
    </row>
    <row r="28" spans="1:5" ht="12.75">
      <c r="A28" s="3" t="s">
        <v>13</v>
      </c>
      <c r="B28" s="3" t="s">
        <v>3</v>
      </c>
      <c r="C28" s="13">
        <v>41326</v>
      </c>
      <c r="D28" s="14">
        <v>61.18531799</v>
      </c>
      <c r="E28" s="4"/>
    </row>
    <row r="29" spans="1:5" ht="12.75">
      <c r="A29" s="3" t="s">
        <v>13</v>
      </c>
      <c r="B29" s="3" t="s">
        <v>3</v>
      </c>
      <c r="C29" s="13">
        <v>41327</v>
      </c>
      <c r="D29" s="14">
        <v>34.62634659</v>
      </c>
      <c r="E29" s="4"/>
    </row>
    <row r="30" spans="1:5" ht="12.75">
      <c r="A30" s="3" t="s">
        <v>13</v>
      </c>
      <c r="B30" s="3" t="s">
        <v>3</v>
      </c>
      <c r="C30" s="13">
        <v>41328</v>
      </c>
      <c r="D30" s="14">
        <v>34.1134758</v>
      </c>
      <c r="E30" s="4"/>
    </row>
    <row r="31" spans="1:5" ht="12.75">
      <c r="A31" s="3" t="s">
        <v>13</v>
      </c>
      <c r="B31" s="3" t="s">
        <v>3</v>
      </c>
      <c r="C31" s="13">
        <v>41329</v>
      </c>
      <c r="D31" s="14">
        <v>34.68710709</v>
      </c>
      <c r="E31" s="4"/>
    </row>
    <row r="32" spans="1:5" ht="12.75">
      <c r="A32" s="3" t="s">
        <v>13</v>
      </c>
      <c r="B32" s="3" t="s">
        <v>3</v>
      </c>
      <c r="C32" s="13">
        <v>41330</v>
      </c>
      <c r="D32" s="14">
        <v>31.90768623</v>
      </c>
      <c r="E32" s="4"/>
    </row>
    <row r="33" spans="1:5" ht="12.75">
      <c r="A33" s="3" t="s">
        <v>13</v>
      </c>
      <c r="B33" s="3" t="s">
        <v>3</v>
      </c>
      <c r="C33" s="13">
        <v>41331</v>
      </c>
      <c r="D33" s="14"/>
      <c r="E33" s="4"/>
    </row>
    <row r="34" spans="1:5" ht="12.75">
      <c r="A34" s="3" t="s">
        <v>13</v>
      </c>
      <c r="B34" s="3" t="s">
        <v>3</v>
      </c>
      <c r="C34" s="13">
        <v>41332</v>
      </c>
      <c r="D34" s="14">
        <v>11.29293442</v>
      </c>
      <c r="E34" s="4"/>
    </row>
    <row r="35" spans="1:5" ht="12.75">
      <c r="A35" s="3" t="s">
        <v>13</v>
      </c>
      <c r="B35" s="3" t="s">
        <v>3</v>
      </c>
      <c r="C35" s="13">
        <v>41333</v>
      </c>
      <c r="D35" s="14">
        <v>33.21277237</v>
      </c>
      <c r="E35" s="4"/>
    </row>
    <row r="36" spans="1:5" ht="12.75" hidden="1">
      <c r="A36" s="3" t="s">
        <v>13</v>
      </c>
      <c r="B36" s="3" t="s">
        <v>3</v>
      </c>
      <c r="C36" s="13"/>
      <c r="D36" s="14"/>
      <c r="E36" s="4"/>
    </row>
    <row r="37" spans="1:5" ht="12.75" hidden="1">
      <c r="A37" s="3" t="s">
        <v>13</v>
      </c>
      <c r="B37" s="3" t="s">
        <v>3</v>
      </c>
      <c r="C37" s="13"/>
      <c r="D37" s="14"/>
      <c r="E37" s="4"/>
    </row>
    <row r="38" spans="1:5" ht="12.75" hidden="1">
      <c r="A38" s="3" t="s">
        <v>13</v>
      </c>
      <c r="B38" s="3" t="s">
        <v>3</v>
      </c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26</v>
      </c>
    </row>
    <row r="40" spans="1:5" ht="26.25" customHeight="1">
      <c r="A40" s="24" t="s">
        <v>7</v>
      </c>
      <c r="B40" s="26"/>
      <c r="C40" s="26"/>
      <c r="D40" s="26"/>
      <c r="E40" s="16">
        <f>януари!E40+февруари!E39</f>
        <v>52</v>
      </c>
    </row>
    <row r="41" spans="1:5" ht="12.75">
      <c r="A41" s="20" t="s">
        <v>4</v>
      </c>
      <c r="B41" s="21"/>
      <c r="C41" s="21"/>
      <c r="D41" s="17"/>
      <c r="E41" s="12">
        <f>AVERAGE(D8:D38)</f>
        <v>46.60034462269231</v>
      </c>
    </row>
    <row r="42" spans="1:5" ht="12.75" customHeight="1">
      <c r="A42" s="20" t="s">
        <v>8</v>
      </c>
      <c r="B42" s="21"/>
      <c r="C42" s="21"/>
      <c r="D42" s="17"/>
      <c r="E42" s="12">
        <f>E40/59*100</f>
        <v>88.13559322033898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3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16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41334</v>
      </c>
      <c r="D8" s="14">
        <v>56.91433716</v>
      </c>
      <c r="E8" s="4"/>
    </row>
    <row r="9" spans="1:5" ht="12.75">
      <c r="A9" s="3" t="s">
        <v>13</v>
      </c>
      <c r="B9" s="3" t="s">
        <v>3</v>
      </c>
      <c r="C9" s="13">
        <v>41335</v>
      </c>
      <c r="D9" s="14">
        <v>35.12442398</v>
      </c>
      <c r="E9" s="4"/>
    </row>
    <row r="10" spans="1:5" ht="12.75">
      <c r="A10" s="3" t="s">
        <v>13</v>
      </c>
      <c r="B10" s="3" t="s">
        <v>3</v>
      </c>
      <c r="C10" s="13">
        <v>41336</v>
      </c>
      <c r="D10" s="14">
        <v>46.34805298</v>
      </c>
      <c r="E10" s="4"/>
    </row>
    <row r="11" spans="1:5" ht="12.75">
      <c r="A11" s="3" t="s">
        <v>13</v>
      </c>
      <c r="B11" s="3" t="s">
        <v>3</v>
      </c>
      <c r="C11" s="13">
        <v>41337</v>
      </c>
      <c r="D11" s="14">
        <v>37.19641495</v>
      </c>
      <c r="E11" s="4"/>
    </row>
    <row r="12" spans="1:5" ht="12.75">
      <c r="A12" s="3" t="s">
        <v>13</v>
      </c>
      <c r="B12" s="3" t="s">
        <v>3</v>
      </c>
      <c r="C12" s="13">
        <v>41338</v>
      </c>
      <c r="D12" s="14">
        <v>40.7836647</v>
      </c>
      <c r="E12" s="4"/>
    </row>
    <row r="13" spans="1:5" ht="12.75">
      <c r="A13" s="3" t="s">
        <v>13</v>
      </c>
      <c r="B13" s="3" t="s">
        <v>3</v>
      </c>
      <c r="C13" s="13">
        <v>41339</v>
      </c>
      <c r="D13" s="14">
        <v>54.27738571</v>
      </c>
      <c r="E13" s="4"/>
    </row>
    <row r="14" spans="1:5" ht="12.75">
      <c r="A14" s="3" t="s">
        <v>13</v>
      </c>
      <c r="B14" s="3" t="s">
        <v>3</v>
      </c>
      <c r="C14" s="13">
        <v>41340</v>
      </c>
      <c r="D14" s="14">
        <v>92.15706635</v>
      </c>
      <c r="E14" s="4"/>
    </row>
    <row r="15" spans="1:5" ht="12.75">
      <c r="A15" s="3" t="s">
        <v>13</v>
      </c>
      <c r="B15" s="3" t="s">
        <v>3</v>
      </c>
      <c r="C15" s="13">
        <v>41341</v>
      </c>
      <c r="D15" s="14"/>
      <c r="E15" s="4"/>
    </row>
    <row r="16" spans="1:5" ht="12.75">
      <c r="A16" s="3" t="s">
        <v>13</v>
      </c>
      <c r="B16" s="3" t="s">
        <v>3</v>
      </c>
      <c r="C16" s="13">
        <v>41342</v>
      </c>
      <c r="D16" s="14">
        <v>45.4874115</v>
      </c>
      <c r="E16" s="4"/>
    </row>
    <row r="17" spans="1:5" ht="12.75">
      <c r="A17" s="3" t="s">
        <v>13</v>
      </c>
      <c r="B17" s="3" t="s">
        <v>3</v>
      </c>
      <c r="C17" s="13">
        <v>41343</v>
      </c>
      <c r="D17" s="14">
        <v>25.88061523</v>
      </c>
      <c r="E17" s="4"/>
    </row>
    <row r="18" spans="1:5" ht="12.75">
      <c r="A18" s="3" t="s">
        <v>13</v>
      </c>
      <c r="B18" s="3" t="s">
        <v>3</v>
      </c>
      <c r="C18" s="13">
        <v>41344</v>
      </c>
      <c r="D18" s="14">
        <v>26.80155182</v>
      </c>
      <c r="E18" s="4"/>
    </row>
    <row r="19" spans="1:5" ht="12.75">
      <c r="A19" s="3" t="s">
        <v>13</v>
      </c>
      <c r="B19" s="3" t="s">
        <v>3</v>
      </c>
      <c r="C19" s="13">
        <v>41345</v>
      </c>
      <c r="D19" s="14">
        <v>17.96130943</v>
      </c>
      <c r="E19" s="4"/>
    </row>
    <row r="20" spans="1:5" ht="12.75">
      <c r="A20" s="3" t="s">
        <v>13</v>
      </c>
      <c r="B20" s="3" t="s">
        <v>3</v>
      </c>
      <c r="C20" s="13">
        <v>41346</v>
      </c>
      <c r="D20" s="14">
        <v>18.620647429999998</v>
      </c>
      <c r="E20" s="4"/>
    </row>
    <row r="21" spans="1:5" ht="12.75">
      <c r="A21" s="3" t="s">
        <v>13</v>
      </c>
      <c r="B21" s="3" t="s">
        <v>3</v>
      </c>
      <c r="C21" s="13">
        <v>41347</v>
      </c>
      <c r="D21" s="14">
        <v>6.871838093</v>
      </c>
      <c r="E21" s="4"/>
    </row>
    <row r="22" spans="1:5" ht="12.75">
      <c r="A22" s="3" t="s">
        <v>13</v>
      </c>
      <c r="B22" s="3" t="s">
        <v>3</v>
      </c>
      <c r="C22" s="13">
        <v>41348</v>
      </c>
      <c r="D22" s="14">
        <v>18.63467979</v>
      </c>
      <c r="E22" s="4"/>
    </row>
    <row r="23" spans="1:5" ht="12.75">
      <c r="A23" s="3" t="s">
        <v>13</v>
      </c>
      <c r="B23" s="3" t="s">
        <v>3</v>
      </c>
      <c r="C23" s="13">
        <v>41349</v>
      </c>
      <c r="D23" s="14">
        <v>24.59090233</v>
      </c>
      <c r="E23" s="4"/>
    </row>
    <row r="24" spans="1:5" ht="12.75">
      <c r="A24" s="3" t="s">
        <v>13</v>
      </c>
      <c r="B24" s="3" t="s">
        <v>3</v>
      </c>
      <c r="C24" s="13">
        <v>41350</v>
      </c>
      <c r="D24" s="14">
        <v>32.58737564</v>
      </c>
      <c r="E24" s="4"/>
    </row>
    <row r="25" spans="1:5" ht="12.75">
      <c r="A25" s="3" t="s">
        <v>13</v>
      </c>
      <c r="B25" s="3" t="s">
        <v>3</v>
      </c>
      <c r="C25" s="13">
        <v>41351</v>
      </c>
      <c r="D25" s="14"/>
      <c r="E25" s="4"/>
    </row>
    <row r="26" spans="1:5" ht="12.75">
      <c r="A26" s="3" t="s">
        <v>13</v>
      </c>
      <c r="B26" s="3" t="s">
        <v>3</v>
      </c>
      <c r="C26" s="13">
        <v>41352</v>
      </c>
      <c r="D26" s="14">
        <v>53.5277977</v>
      </c>
      <c r="E26" s="4"/>
    </row>
    <row r="27" spans="1:5" ht="12.75">
      <c r="A27" s="3" t="s">
        <v>13</v>
      </c>
      <c r="B27" s="3" t="s">
        <v>3</v>
      </c>
      <c r="C27" s="13">
        <v>41353</v>
      </c>
      <c r="D27" s="14">
        <v>14.27209854</v>
      </c>
      <c r="E27" s="4"/>
    </row>
    <row r="28" spans="1:5" ht="12.75">
      <c r="A28" s="3" t="s">
        <v>13</v>
      </c>
      <c r="B28" s="3" t="s">
        <v>3</v>
      </c>
      <c r="C28" s="13">
        <v>41354</v>
      </c>
      <c r="D28" s="14">
        <v>29.37530708</v>
      </c>
      <c r="E28" s="4"/>
    </row>
    <row r="29" spans="1:5" ht="12.75">
      <c r="A29" s="3" t="s">
        <v>13</v>
      </c>
      <c r="B29" s="3" t="s">
        <v>3</v>
      </c>
      <c r="C29" s="13">
        <v>41355</v>
      </c>
      <c r="D29" s="14">
        <v>9.722413063</v>
      </c>
      <c r="E29" s="4"/>
    </row>
    <row r="30" spans="1:5" ht="12.75">
      <c r="A30" s="3" t="s">
        <v>13</v>
      </c>
      <c r="B30" s="3" t="s">
        <v>3</v>
      </c>
      <c r="C30" s="13">
        <v>41356</v>
      </c>
      <c r="D30" s="14">
        <v>21.31434441</v>
      </c>
      <c r="E30" s="4"/>
    </row>
    <row r="31" spans="1:5" ht="12.75">
      <c r="A31" s="3" t="s">
        <v>13</v>
      </c>
      <c r="B31" s="3" t="s">
        <v>3</v>
      </c>
      <c r="C31" s="13">
        <v>41357</v>
      </c>
      <c r="D31" s="14">
        <v>28.97119904</v>
      </c>
      <c r="E31" s="4"/>
    </row>
    <row r="32" spans="1:5" ht="12.75">
      <c r="A32" s="3" t="s">
        <v>13</v>
      </c>
      <c r="B32" s="3" t="s">
        <v>3</v>
      </c>
      <c r="C32" s="13">
        <v>41358</v>
      </c>
      <c r="D32" s="14">
        <v>25.36617851</v>
      </c>
      <c r="E32" s="4"/>
    </row>
    <row r="33" spans="1:5" ht="12.75">
      <c r="A33" s="3" t="s">
        <v>13</v>
      </c>
      <c r="B33" s="3" t="s">
        <v>3</v>
      </c>
      <c r="C33" s="13">
        <v>41359</v>
      </c>
      <c r="D33" s="14">
        <v>22.17856789</v>
      </c>
      <c r="E33" s="4"/>
    </row>
    <row r="34" spans="1:5" ht="12.75">
      <c r="A34" s="3" t="s">
        <v>13</v>
      </c>
      <c r="B34" s="3" t="s">
        <v>3</v>
      </c>
      <c r="C34" s="13">
        <v>41360</v>
      </c>
      <c r="D34" s="14">
        <v>11.56575775</v>
      </c>
      <c r="E34" s="4"/>
    </row>
    <row r="35" spans="1:5" ht="12.75">
      <c r="A35" s="3" t="s">
        <v>13</v>
      </c>
      <c r="B35" s="3" t="s">
        <v>3</v>
      </c>
      <c r="C35" s="13">
        <v>41361</v>
      </c>
      <c r="D35" s="14">
        <v>19.75211334</v>
      </c>
      <c r="E35" s="4"/>
    </row>
    <row r="36" spans="1:5" ht="12.75">
      <c r="A36" s="3" t="s">
        <v>13</v>
      </c>
      <c r="B36" s="3" t="s">
        <v>3</v>
      </c>
      <c r="C36" s="13">
        <v>41362</v>
      </c>
      <c r="D36" s="14">
        <v>33.230793</v>
      </c>
      <c r="E36" s="4"/>
    </row>
    <row r="37" spans="1:5" ht="12.75">
      <c r="A37" s="3" t="s">
        <v>13</v>
      </c>
      <c r="B37" s="3" t="s">
        <v>3</v>
      </c>
      <c r="C37" s="13">
        <v>41363</v>
      </c>
      <c r="D37" s="14">
        <v>37.07128525</v>
      </c>
      <c r="E37" s="4"/>
    </row>
    <row r="38" spans="1:5" ht="12.75">
      <c r="A38" s="3" t="s">
        <v>13</v>
      </c>
      <c r="B38" s="3" t="s">
        <v>3</v>
      </c>
      <c r="C38" s="13">
        <v>41364</v>
      </c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28</v>
      </c>
    </row>
    <row r="40" spans="1:5" ht="26.25" customHeight="1">
      <c r="A40" s="24" t="s">
        <v>7</v>
      </c>
      <c r="B40" s="26"/>
      <c r="C40" s="26"/>
      <c r="D40" s="26"/>
      <c r="E40" s="16">
        <f>февруари!E40+март!E39</f>
        <v>80</v>
      </c>
    </row>
    <row r="41" spans="1:5" ht="12.75">
      <c r="A41" s="20" t="s">
        <v>4</v>
      </c>
      <c r="B41" s="21"/>
      <c r="C41" s="21"/>
      <c r="D41" s="17"/>
      <c r="E41" s="12">
        <f>AVERAGE(D8:D38)</f>
        <v>31.663769023785704</v>
      </c>
    </row>
    <row r="42" spans="1:5" ht="12.75" customHeight="1">
      <c r="A42" s="20" t="s">
        <v>8</v>
      </c>
      <c r="B42" s="21"/>
      <c r="C42" s="21"/>
      <c r="D42" s="17"/>
      <c r="E42" s="12">
        <f>E40/90*100</f>
        <v>88.88888888888889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3">
      <selection activeCell="E43" sqref="E4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17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41365</v>
      </c>
      <c r="D8" s="14"/>
      <c r="E8" s="4"/>
    </row>
    <row r="9" spans="1:5" ht="12.75">
      <c r="A9" s="3" t="s">
        <v>13</v>
      </c>
      <c r="B9" s="3" t="s">
        <v>3</v>
      </c>
      <c r="C9" s="13">
        <v>41366</v>
      </c>
      <c r="D9" s="14">
        <v>18.12710381</v>
      </c>
      <c r="E9" s="4"/>
    </row>
    <row r="10" spans="1:5" ht="12.75">
      <c r="A10" s="3" t="s">
        <v>13</v>
      </c>
      <c r="B10" s="3" t="s">
        <v>3</v>
      </c>
      <c r="C10" s="13">
        <v>41367</v>
      </c>
      <c r="D10" s="14">
        <v>18.73983192</v>
      </c>
      <c r="E10" s="4"/>
    </row>
    <row r="11" spans="1:5" ht="12.75">
      <c r="A11" s="3" t="s">
        <v>13</v>
      </c>
      <c r="B11" s="3" t="s">
        <v>3</v>
      </c>
      <c r="C11" s="13">
        <v>41368</v>
      </c>
      <c r="D11" s="14">
        <v>10.04976845</v>
      </c>
      <c r="E11" s="4"/>
    </row>
    <row r="12" spans="1:5" ht="12.75">
      <c r="A12" s="3" t="s">
        <v>13</v>
      </c>
      <c r="B12" s="3" t="s">
        <v>3</v>
      </c>
      <c r="C12" s="13">
        <v>41369</v>
      </c>
      <c r="D12" s="14">
        <v>29.06099129</v>
      </c>
      <c r="E12" s="4"/>
    </row>
    <row r="13" spans="1:5" ht="12.75">
      <c r="A13" s="3" t="s">
        <v>13</v>
      </c>
      <c r="B13" s="3" t="s">
        <v>3</v>
      </c>
      <c r="C13" s="13">
        <v>41370</v>
      </c>
      <c r="D13" s="14">
        <v>15.69079304</v>
      </c>
      <c r="E13" s="4"/>
    </row>
    <row r="14" spans="1:5" ht="12.75">
      <c r="A14" s="3" t="s">
        <v>13</v>
      </c>
      <c r="B14" s="3" t="s">
        <v>3</v>
      </c>
      <c r="C14" s="13">
        <v>41371</v>
      </c>
      <c r="D14" s="14">
        <v>17.70921135</v>
      </c>
      <c r="E14" s="4"/>
    </row>
    <row r="15" spans="1:5" ht="12.75">
      <c r="A15" s="3" t="s">
        <v>13</v>
      </c>
      <c r="B15" s="3" t="s">
        <v>3</v>
      </c>
      <c r="C15" s="13">
        <v>41372</v>
      </c>
      <c r="D15" s="14">
        <v>4.617823124</v>
      </c>
      <c r="E15" s="4"/>
    </row>
    <row r="16" spans="1:5" ht="12.75">
      <c r="A16" s="3" t="s">
        <v>13</v>
      </c>
      <c r="B16" s="3" t="s">
        <v>3</v>
      </c>
      <c r="C16" s="13">
        <v>41373</v>
      </c>
      <c r="D16" s="14">
        <v>24.23434258</v>
      </c>
      <c r="E16" s="4"/>
    </row>
    <row r="17" spans="1:5" ht="12.75">
      <c r="A17" s="3" t="s">
        <v>13</v>
      </c>
      <c r="B17" s="3" t="s">
        <v>3</v>
      </c>
      <c r="C17" s="13">
        <v>41374</v>
      </c>
      <c r="D17" s="14"/>
      <c r="E17" s="4"/>
    </row>
    <row r="18" spans="1:5" ht="12.75">
      <c r="A18" s="3" t="s">
        <v>13</v>
      </c>
      <c r="B18" s="3" t="s">
        <v>3</v>
      </c>
      <c r="C18" s="13">
        <v>41375</v>
      </c>
      <c r="D18" s="14">
        <v>13.26502323</v>
      </c>
      <c r="E18" s="4"/>
    </row>
    <row r="19" spans="1:5" ht="12.75">
      <c r="A19" s="3" t="s">
        <v>13</v>
      </c>
      <c r="B19" s="3" t="s">
        <v>3</v>
      </c>
      <c r="C19" s="13">
        <v>41376</v>
      </c>
      <c r="D19" s="14">
        <v>24.91990471</v>
      </c>
      <c r="E19" s="4"/>
    </row>
    <row r="20" spans="1:5" ht="12.75">
      <c r="A20" s="3" t="s">
        <v>13</v>
      </c>
      <c r="B20" s="3" t="s">
        <v>3</v>
      </c>
      <c r="C20" s="13">
        <v>41377</v>
      </c>
      <c r="D20" s="14">
        <v>21.23987198</v>
      </c>
      <c r="E20" s="4"/>
    </row>
    <row r="21" spans="1:5" ht="12.75">
      <c r="A21" s="3" t="s">
        <v>13</v>
      </c>
      <c r="B21" s="3" t="s">
        <v>3</v>
      </c>
      <c r="C21" s="13">
        <v>41378</v>
      </c>
      <c r="D21" s="14">
        <v>8.721184731</v>
      </c>
      <c r="E21" s="4"/>
    </row>
    <row r="22" spans="1:5" ht="12.75">
      <c r="A22" s="3" t="s">
        <v>13</v>
      </c>
      <c r="B22" s="3" t="s">
        <v>3</v>
      </c>
      <c r="C22" s="13">
        <v>41379</v>
      </c>
      <c r="D22" s="14">
        <v>13.57341003</v>
      </c>
      <c r="E22" s="4"/>
    </row>
    <row r="23" spans="1:5" ht="12.75">
      <c r="A23" s="3" t="s">
        <v>13</v>
      </c>
      <c r="B23" s="3" t="s">
        <v>3</v>
      </c>
      <c r="C23" s="13">
        <v>41380</v>
      </c>
      <c r="D23" s="14">
        <v>14.46525478</v>
      </c>
      <c r="E23" s="4"/>
    </row>
    <row r="24" spans="1:5" ht="12.75">
      <c r="A24" s="3" t="s">
        <v>13</v>
      </c>
      <c r="B24" s="3" t="s">
        <v>3</v>
      </c>
      <c r="C24" s="13">
        <v>41381</v>
      </c>
      <c r="D24" s="14">
        <v>13.90448856</v>
      </c>
      <c r="E24" s="4"/>
    </row>
    <row r="25" spans="1:5" ht="12.75">
      <c r="A25" s="3" t="s">
        <v>13</v>
      </c>
      <c r="B25" s="3" t="s">
        <v>3</v>
      </c>
      <c r="C25" s="13">
        <v>41382</v>
      </c>
      <c r="D25" s="14">
        <v>19.17258263</v>
      </c>
      <c r="E25" s="4"/>
    </row>
    <row r="26" spans="1:5" ht="12.75">
      <c r="A26" s="3" t="s">
        <v>13</v>
      </c>
      <c r="B26" s="3" t="s">
        <v>3</v>
      </c>
      <c r="C26" s="13">
        <v>41383</v>
      </c>
      <c r="D26" s="14"/>
      <c r="E26" s="4"/>
    </row>
    <row r="27" spans="1:5" ht="12.75">
      <c r="A27" s="3" t="s">
        <v>13</v>
      </c>
      <c r="B27" s="3" t="s">
        <v>3</v>
      </c>
      <c r="C27" s="13">
        <v>41384</v>
      </c>
      <c r="D27" s="14">
        <v>19.18525887</v>
      </c>
      <c r="E27" s="4"/>
    </row>
    <row r="28" spans="1:5" ht="12.75">
      <c r="A28" s="3" t="s">
        <v>13</v>
      </c>
      <c r="B28" s="3" t="s">
        <v>3</v>
      </c>
      <c r="C28" s="13">
        <v>41385</v>
      </c>
      <c r="D28" s="14">
        <v>21.70879936</v>
      </c>
      <c r="E28" s="4"/>
    </row>
    <row r="29" spans="1:5" ht="12.75">
      <c r="A29" s="3" t="s">
        <v>13</v>
      </c>
      <c r="B29" s="3" t="s">
        <v>3</v>
      </c>
      <c r="C29" s="13">
        <v>41386</v>
      </c>
      <c r="D29" s="14">
        <v>29.50741577</v>
      </c>
      <c r="E29" s="4"/>
    </row>
    <row r="30" spans="1:5" ht="12.75">
      <c r="A30" s="3" t="s">
        <v>13</v>
      </c>
      <c r="B30" s="3" t="s">
        <v>3</v>
      </c>
      <c r="C30" s="13">
        <v>41387</v>
      </c>
      <c r="D30" s="14">
        <v>28.47267151</v>
      </c>
      <c r="E30" s="4"/>
    </row>
    <row r="31" spans="1:5" ht="12.75">
      <c r="A31" s="3" t="s">
        <v>13</v>
      </c>
      <c r="B31" s="3" t="s">
        <v>3</v>
      </c>
      <c r="C31" s="13">
        <v>41388</v>
      </c>
      <c r="D31" s="14">
        <v>26.43312645</v>
      </c>
      <c r="E31" s="4"/>
    </row>
    <row r="32" spans="1:5" ht="12.75">
      <c r="A32" s="3" t="s">
        <v>13</v>
      </c>
      <c r="B32" s="3" t="s">
        <v>3</v>
      </c>
      <c r="C32" s="13">
        <v>41389</v>
      </c>
      <c r="D32" s="14">
        <v>14.42134857</v>
      </c>
      <c r="E32" s="4"/>
    </row>
    <row r="33" spans="1:5" ht="12.75">
      <c r="A33" s="3" t="s">
        <v>13</v>
      </c>
      <c r="B33" s="3" t="s">
        <v>3</v>
      </c>
      <c r="C33" s="13">
        <v>41390</v>
      </c>
      <c r="D33" s="14">
        <v>17.87247276</v>
      </c>
      <c r="E33" s="4"/>
    </row>
    <row r="34" spans="1:5" ht="12.75">
      <c r="A34" s="3" t="s">
        <v>13</v>
      </c>
      <c r="B34" s="3" t="s">
        <v>3</v>
      </c>
      <c r="C34" s="13">
        <v>41391</v>
      </c>
      <c r="D34" s="14">
        <v>21.30925751</v>
      </c>
      <c r="E34" s="4"/>
    </row>
    <row r="35" spans="1:5" ht="12.75">
      <c r="A35" s="3" t="s">
        <v>13</v>
      </c>
      <c r="B35" s="3" t="s">
        <v>3</v>
      </c>
      <c r="C35" s="13">
        <v>41392</v>
      </c>
      <c r="D35" s="14">
        <v>22.42904091</v>
      </c>
      <c r="E35" s="4"/>
    </row>
    <row r="36" spans="1:5" ht="12.75">
      <c r="A36" s="3" t="s">
        <v>13</v>
      </c>
      <c r="B36" s="3" t="s">
        <v>3</v>
      </c>
      <c r="C36" s="13">
        <v>41393</v>
      </c>
      <c r="D36" s="14">
        <v>24.26158905</v>
      </c>
      <c r="E36" s="4"/>
    </row>
    <row r="37" spans="1:5" ht="12.75">
      <c r="A37" s="3" t="s">
        <v>13</v>
      </c>
      <c r="B37" s="3" t="s">
        <v>3</v>
      </c>
      <c r="C37" s="13">
        <v>41394</v>
      </c>
      <c r="D37" s="14">
        <v>21.16771126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27</v>
      </c>
    </row>
    <row r="40" spans="1:5" ht="26.25" customHeight="1">
      <c r="A40" s="24" t="s">
        <v>7</v>
      </c>
      <c r="B40" s="26"/>
      <c r="C40" s="26"/>
      <c r="D40" s="26"/>
      <c r="E40" s="16">
        <f>март!E40+април!E39</f>
        <v>107</v>
      </c>
    </row>
    <row r="41" spans="1:5" ht="12.75">
      <c r="A41" s="20" t="s">
        <v>4</v>
      </c>
      <c r="B41" s="21"/>
      <c r="C41" s="21"/>
      <c r="D41" s="17"/>
      <c r="E41" s="12">
        <f>AVERAGE(D8:D38)</f>
        <v>19.046676971666667</v>
      </c>
    </row>
    <row r="42" spans="1:5" ht="12.75" customHeight="1">
      <c r="A42" s="20" t="s">
        <v>8</v>
      </c>
      <c r="B42" s="21"/>
      <c r="C42" s="21"/>
      <c r="D42" s="17"/>
      <c r="E42" s="12">
        <f>E40/120*100</f>
        <v>89.16666666666667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D14" sqref="D1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18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41395</v>
      </c>
      <c r="D8" s="14">
        <v>19.14445877</v>
      </c>
      <c r="E8" s="4"/>
    </row>
    <row r="9" spans="1:5" ht="12.75">
      <c r="A9" s="3" t="s">
        <v>13</v>
      </c>
      <c r="B9" s="3" t="s">
        <v>3</v>
      </c>
      <c r="C9" s="13">
        <v>41396</v>
      </c>
      <c r="D9" s="14">
        <v>19.03591728</v>
      </c>
      <c r="E9" s="4"/>
    </row>
    <row r="10" spans="1:5" ht="12.75">
      <c r="A10" s="3" t="s">
        <v>13</v>
      </c>
      <c r="B10" s="3" t="s">
        <v>3</v>
      </c>
      <c r="C10" s="13">
        <v>41397</v>
      </c>
      <c r="D10" s="14">
        <v>19.24575615</v>
      </c>
      <c r="E10" s="4"/>
    </row>
    <row r="11" spans="1:5" ht="12.75">
      <c r="A11" s="3" t="s">
        <v>13</v>
      </c>
      <c r="B11" s="3" t="s">
        <v>3</v>
      </c>
      <c r="C11" s="13">
        <v>41398</v>
      </c>
      <c r="D11" s="14"/>
      <c r="E11" s="4"/>
    </row>
    <row r="12" spans="1:5" ht="12.75">
      <c r="A12" s="3" t="s">
        <v>13</v>
      </c>
      <c r="B12" s="3" t="s">
        <v>3</v>
      </c>
      <c r="C12" s="13">
        <v>41399</v>
      </c>
      <c r="D12" s="14"/>
      <c r="E12" s="4"/>
    </row>
    <row r="13" spans="1:5" ht="12.75">
      <c r="A13" s="3" t="s">
        <v>13</v>
      </c>
      <c r="B13" s="3" t="s">
        <v>3</v>
      </c>
      <c r="C13" s="13">
        <v>41400</v>
      </c>
      <c r="D13" s="14"/>
      <c r="E13" s="4"/>
    </row>
    <row r="14" spans="1:5" ht="12.75">
      <c r="A14" s="3" t="s">
        <v>13</v>
      </c>
      <c r="B14" s="3" t="s">
        <v>3</v>
      </c>
      <c r="C14" s="13">
        <v>41401</v>
      </c>
      <c r="D14" s="14"/>
      <c r="E14" s="4"/>
    </row>
    <row r="15" spans="1:5" ht="12.75">
      <c r="A15" s="3" t="s">
        <v>13</v>
      </c>
      <c r="B15" s="3" t="s">
        <v>3</v>
      </c>
      <c r="C15" s="13">
        <v>41402</v>
      </c>
      <c r="D15" s="14">
        <v>20.78472519</v>
      </c>
      <c r="E15" s="4"/>
    </row>
    <row r="16" spans="1:5" ht="12.75">
      <c r="A16" s="3" t="s">
        <v>13</v>
      </c>
      <c r="B16" s="3" t="s">
        <v>3</v>
      </c>
      <c r="C16" s="13">
        <v>41403</v>
      </c>
      <c r="D16" s="14">
        <v>16.22966576</v>
      </c>
      <c r="E16" s="4"/>
    </row>
    <row r="17" spans="1:5" ht="12.75">
      <c r="A17" s="3" t="s">
        <v>13</v>
      </c>
      <c r="B17" s="3" t="s">
        <v>3</v>
      </c>
      <c r="C17" s="13">
        <v>41404</v>
      </c>
      <c r="D17" s="14">
        <v>15.63388062</v>
      </c>
      <c r="E17" s="4"/>
    </row>
    <row r="18" spans="1:5" ht="12.75">
      <c r="A18" s="3" t="s">
        <v>13</v>
      </c>
      <c r="B18" s="3" t="s">
        <v>3</v>
      </c>
      <c r="C18" s="13">
        <v>41405</v>
      </c>
      <c r="D18" s="14">
        <v>11.80979538</v>
      </c>
      <c r="E18" s="4"/>
    </row>
    <row r="19" spans="1:5" ht="12.75">
      <c r="A19" s="3" t="s">
        <v>13</v>
      </c>
      <c r="B19" s="3" t="s">
        <v>3</v>
      </c>
      <c r="C19" s="13">
        <v>41406</v>
      </c>
      <c r="D19" s="14">
        <v>10.76419067</v>
      </c>
      <c r="E19" s="4"/>
    </row>
    <row r="20" spans="1:5" ht="12.75">
      <c r="A20" s="3" t="s">
        <v>13</v>
      </c>
      <c r="B20" s="3" t="s">
        <v>3</v>
      </c>
      <c r="C20" s="13">
        <v>41407</v>
      </c>
      <c r="D20" s="14">
        <v>12.98251438</v>
      </c>
      <c r="E20" s="4"/>
    </row>
    <row r="21" spans="1:5" ht="12.75">
      <c r="A21" s="3" t="s">
        <v>13</v>
      </c>
      <c r="B21" s="3" t="s">
        <v>3</v>
      </c>
      <c r="C21" s="13">
        <v>41408</v>
      </c>
      <c r="D21" s="14">
        <v>12.31902599</v>
      </c>
      <c r="E21" s="4"/>
    </row>
    <row r="22" spans="1:5" ht="12.75">
      <c r="A22" s="3" t="s">
        <v>13</v>
      </c>
      <c r="B22" s="3" t="s">
        <v>3</v>
      </c>
      <c r="C22" s="13">
        <v>41409</v>
      </c>
      <c r="D22" s="14">
        <v>13.317729</v>
      </c>
      <c r="E22" s="4"/>
    </row>
    <row r="23" spans="1:5" ht="12.75">
      <c r="A23" s="3" t="s">
        <v>13</v>
      </c>
      <c r="B23" s="3" t="s">
        <v>3</v>
      </c>
      <c r="C23" s="13">
        <v>41410</v>
      </c>
      <c r="D23" s="14"/>
      <c r="E23" s="4"/>
    </row>
    <row r="24" spans="1:5" ht="12.75">
      <c r="A24" s="3" t="s">
        <v>13</v>
      </c>
      <c r="B24" s="3" t="s">
        <v>3</v>
      </c>
      <c r="C24" s="13">
        <v>41411</v>
      </c>
      <c r="D24" s="14">
        <v>18.28936768</v>
      </c>
      <c r="E24" s="4"/>
    </row>
    <row r="25" spans="1:5" ht="12.75">
      <c r="A25" s="3" t="s">
        <v>13</v>
      </c>
      <c r="B25" s="3" t="s">
        <v>3</v>
      </c>
      <c r="C25" s="13">
        <v>41412</v>
      </c>
      <c r="D25" s="14">
        <v>18.96345329</v>
      </c>
      <c r="E25" s="4"/>
    </row>
    <row r="26" spans="1:5" ht="12.75">
      <c r="A26" s="3" t="s">
        <v>13</v>
      </c>
      <c r="B26" s="3" t="s">
        <v>3</v>
      </c>
      <c r="C26" s="13">
        <v>41413</v>
      </c>
      <c r="D26" s="14">
        <v>17.36936188</v>
      </c>
      <c r="E26" s="4"/>
    </row>
    <row r="27" spans="1:5" ht="12.75">
      <c r="A27" s="3" t="s">
        <v>13</v>
      </c>
      <c r="B27" s="3" t="s">
        <v>3</v>
      </c>
      <c r="C27" s="13">
        <v>41414</v>
      </c>
      <c r="D27" s="14">
        <v>16.86444283</v>
      </c>
      <c r="E27" s="4"/>
    </row>
    <row r="28" spans="1:5" ht="12.75">
      <c r="A28" s="3" t="s">
        <v>13</v>
      </c>
      <c r="B28" s="3" t="s">
        <v>3</v>
      </c>
      <c r="C28" s="13">
        <v>41415</v>
      </c>
      <c r="D28" s="14">
        <v>20.19676781</v>
      </c>
      <c r="E28" s="4"/>
    </row>
    <row r="29" spans="1:5" ht="12.75">
      <c r="A29" s="3" t="s">
        <v>13</v>
      </c>
      <c r="B29" s="3" t="s">
        <v>3</v>
      </c>
      <c r="C29" s="13">
        <v>41416</v>
      </c>
      <c r="D29" s="14">
        <v>23.3936615</v>
      </c>
      <c r="E29" s="4"/>
    </row>
    <row r="30" spans="1:5" ht="12.75">
      <c r="A30" s="3" t="s">
        <v>13</v>
      </c>
      <c r="B30" s="3" t="s">
        <v>3</v>
      </c>
      <c r="C30" s="13">
        <v>41417</v>
      </c>
      <c r="D30" s="14">
        <v>17.16945839</v>
      </c>
      <c r="E30" s="4"/>
    </row>
    <row r="31" spans="1:5" ht="12.75">
      <c r="A31" s="3" t="s">
        <v>13</v>
      </c>
      <c r="B31" s="3" t="s">
        <v>3</v>
      </c>
      <c r="C31" s="13">
        <v>41418</v>
      </c>
      <c r="D31" s="14">
        <v>9.131699562</v>
      </c>
      <c r="E31" s="4"/>
    </row>
    <row r="32" spans="1:5" ht="12.75">
      <c r="A32" s="3" t="s">
        <v>13</v>
      </c>
      <c r="B32" s="3" t="s">
        <v>3</v>
      </c>
      <c r="C32" s="13">
        <v>41419</v>
      </c>
      <c r="D32" s="14"/>
      <c r="E32" s="4"/>
    </row>
    <row r="33" spans="1:5" ht="12.75">
      <c r="A33" s="3" t="s">
        <v>13</v>
      </c>
      <c r="B33" s="3" t="s">
        <v>3</v>
      </c>
      <c r="C33" s="13">
        <v>41420</v>
      </c>
      <c r="D33" s="14"/>
      <c r="E33" s="4"/>
    </row>
    <row r="34" spans="1:5" ht="12.75">
      <c r="A34" s="3" t="s">
        <v>13</v>
      </c>
      <c r="B34" s="3" t="s">
        <v>3</v>
      </c>
      <c r="C34" s="13">
        <v>41421</v>
      </c>
      <c r="D34" s="14"/>
      <c r="E34" s="4"/>
    </row>
    <row r="35" spans="1:5" ht="12.75">
      <c r="A35" s="3" t="s">
        <v>13</v>
      </c>
      <c r="B35" s="3" t="s">
        <v>3</v>
      </c>
      <c r="C35" s="13">
        <v>41422</v>
      </c>
      <c r="D35" s="14">
        <v>10.3067894</v>
      </c>
      <c r="E35" s="4"/>
    </row>
    <row r="36" spans="1:5" ht="12.75">
      <c r="A36" s="3" t="s">
        <v>13</v>
      </c>
      <c r="B36" s="3" t="s">
        <v>3</v>
      </c>
      <c r="C36" s="13">
        <v>41423</v>
      </c>
      <c r="D36" s="14">
        <v>14.04605389</v>
      </c>
      <c r="E36" s="4"/>
    </row>
    <row r="37" spans="1:5" ht="12.75">
      <c r="A37" s="3" t="s">
        <v>13</v>
      </c>
      <c r="B37" s="3" t="s">
        <v>3</v>
      </c>
      <c r="C37" s="13">
        <v>41424</v>
      </c>
      <c r="D37" s="14">
        <v>19.14803886</v>
      </c>
      <c r="E37" s="4"/>
    </row>
    <row r="38" spans="1:5" ht="12.75">
      <c r="A38" s="3" t="s">
        <v>13</v>
      </c>
      <c r="B38" s="3" t="s">
        <v>3</v>
      </c>
      <c r="C38" s="13">
        <v>41425</v>
      </c>
      <c r="D38" s="14">
        <v>11.61641216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23</v>
      </c>
    </row>
    <row r="40" spans="1:5" ht="26.25" customHeight="1">
      <c r="A40" s="24" t="s">
        <v>7</v>
      </c>
      <c r="B40" s="26"/>
      <c r="C40" s="26"/>
      <c r="D40" s="26"/>
      <c r="E40" s="16">
        <f>април!E40+май!E39</f>
        <v>130</v>
      </c>
    </row>
    <row r="41" spans="1:5" ht="12.75">
      <c r="A41" s="20" t="s">
        <v>4</v>
      </c>
      <c r="B41" s="21"/>
      <c r="C41" s="21"/>
      <c r="D41" s="17"/>
      <c r="E41" s="12">
        <f>AVERAGE(D8:D38)</f>
        <v>15.989702888782608</v>
      </c>
    </row>
    <row r="42" spans="1:5" ht="12.75" customHeight="1">
      <c r="A42" s="20" t="s">
        <v>8</v>
      </c>
      <c r="B42" s="21"/>
      <c r="C42" s="21"/>
      <c r="D42" s="17"/>
      <c r="E42" s="12">
        <f>E40/151*100</f>
        <v>86.09271523178808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3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19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41426</v>
      </c>
      <c r="D8" s="14">
        <v>8.523358345</v>
      </c>
      <c r="E8" s="4"/>
    </row>
    <row r="9" spans="1:5" ht="12.75">
      <c r="A9" s="3" t="s">
        <v>13</v>
      </c>
      <c r="B9" s="3" t="s">
        <v>3</v>
      </c>
      <c r="C9" s="13">
        <v>41427</v>
      </c>
      <c r="D9" s="14">
        <v>13.53784657</v>
      </c>
      <c r="E9" s="4"/>
    </row>
    <row r="10" spans="1:5" ht="12.75">
      <c r="A10" s="3" t="s">
        <v>13</v>
      </c>
      <c r="B10" s="3" t="s">
        <v>3</v>
      </c>
      <c r="C10" s="13">
        <v>41428</v>
      </c>
      <c r="D10" s="14">
        <v>16.01888466</v>
      </c>
      <c r="E10" s="4"/>
    </row>
    <row r="11" spans="1:5" ht="12.75">
      <c r="A11" s="3" t="s">
        <v>13</v>
      </c>
      <c r="B11" s="3" t="s">
        <v>3</v>
      </c>
      <c r="C11" s="13">
        <v>41429</v>
      </c>
      <c r="D11" s="14">
        <v>9.380125999</v>
      </c>
      <c r="E11" s="4"/>
    </row>
    <row r="12" spans="1:5" ht="12.75">
      <c r="A12" s="3" t="s">
        <v>13</v>
      </c>
      <c r="B12" s="3" t="s">
        <v>3</v>
      </c>
      <c r="C12" s="13">
        <v>41430</v>
      </c>
      <c r="D12" s="14">
        <v>10.51469421</v>
      </c>
      <c r="E12" s="4"/>
    </row>
    <row r="13" spans="1:5" ht="12.75">
      <c r="A13" s="3" t="s">
        <v>13</v>
      </c>
      <c r="B13" s="3" t="s">
        <v>3</v>
      </c>
      <c r="C13" s="13">
        <v>41431</v>
      </c>
      <c r="D13" s="14">
        <v>11.97536182</v>
      </c>
      <c r="E13" s="4"/>
    </row>
    <row r="14" spans="1:5" ht="12.75">
      <c r="A14" s="3" t="s">
        <v>13</v>
      </c>
      <c r="B14" s="3" t="s">
        <v>3</v>
      </c>
      <c r="C14" s="13">
        <v>41432</v>
      </c>
      <c r="D14" s="14">
        <v>15.31236362</v>
      </c>
      <c r="E14" s="4"/>
    </row>
    <row r="15" spans="1:5" ht="12.75">
      <c r="A15" s="3" t="s">
        <v>13</v>
      </c>
      <c r="B15" s="3" t="s">
        <v>3</v>
      </c>
      <c r="C15" s="13">
        <v>41433</v>
      </c>
      <c r="D15" s="14">
        <v>13.3446312</v>
      </c>
      <c r="E15" s="4"/>
    </row>
    <row r="16" spans="1:5" ht="12.75">
      <c r="A16" s="3" t="s">
        <v>13</v>
      </c>
      <c r="B16" s="3" t="s">
        <v>3</v>
      </c>
      <c r="C16" s="13">
        <v>41434</v>
      </c>
      <c r="D16" s="14">
        <v>14.31042004</v>
      </c>
      <c r="E16" s="4"/>
    </row>
    <row r="17" spans="1:5" ht="12.75">
      <c r="A17" s="3" t="s">
        <v>13</v>
      </c>
      <c r="B17" s="3" t="s">
        <v>3</v>
      </c>
      <c r="C17" s="13">
        <v>41435</v>
      </c>
      <c r="D17" s="14">
        <v>18.24665642</v>
      </c>
      <c r="E17" s="4"/>
    </row>
    <row r="18" spans="1:5" ht="12.75">
      <c r="A18" s="3" t="s">
        <v>13</v>
      </c>
      <c r="B18" s="3" t="s">
        <v>3</v>
      </c>
      <c r="C18" s="13">
        <v>41436</v>
      </c>
      <c r="D18" s="14">
        <v>14.84027863</v>
      </c>
      <c r="E18" s="4"/>
    </row>
    <row r="19" spans="1:5" ht="12.75">
      <c r="A19" s="3" t="s">
        <v>13</v>
      </c>
      <c r="B19" s="3" t="s">
        <v>3</v>
      </c>
      <c r="C19" s="13">
        <v>41437</v>
      </c>
      <c r="D19" s="14"/>
      <c r="E19" s="4"/>
    </row>
    <row r="20" spans="1:5" ht="12.75">
      <c r="A20" s="3" t="s">
        <v>13</v>
      </c>
      <c r="B20" s="3" t="s">
        <v>3</v>
      </c>
      <c r="C20" s="13">
        <v>41438</v>
      </c>
      <c r="D20" s="14">
        <v>11.0350008</v>
      </c>
      <c r="E20" s="4"/>
    </row>
    <row r="21" spans="1:5" ht="12.75">
      <c r="A21" s="3" t="s">
        <v>13</v>
      </c>
      <c r="B21" s="3" t="s">
        <v>3</v>
      </c>
      <c r="C21" s="13">
        <v>41439</v>
      </c>
      <c r="D21" s="14">
        <v>10.39614582</v>
      </c>
      <c r="E21" s="4"/>
    </row>
    <row r="22" spans="1:5" ht="12.75">
      <c r="A22" s="3" t="s">
        <v>13</v>
      </c>
      <c r="B22" s="3" t="s">
        <v>3</v>
      </c>
      <c r="C22" s="13">
        <v>41440</v>
      </c>
      <c r="D22" s="14">
        <v>11.85483837</v>
      </c>
      <c r="E22" s="4"/>
    </row>
    <row r="23" spans="1:5" ht="12.75">
      <c r="A23" s="3" t="s">
        <v>13</v>
      </c>
      <c r="B23" s="3" t="s">
        <v>3</v>
      </c>
      <c r="C23" s="13">
        <v>41441</v>
      </c>
      <c r="D23" s="14">
        <v>13.69447613</v>
      </c>
      <c r="E23" s="4"/>
    </row>
    <row r="24" spans="1:5" ht="12.75">
      <c r="A24" s="3" t="s">
        <v>13</v>
      </c>
      <c r="B24" s="3" t="s">
        <v>3</v>
      </c>
      <c r="C24" s="13">
        <v>41442</v>
      </c>
      <c r="D24" s="14">
        <v>16.36689949</v>
      </c>
      <c r="E24" s="4"/>
    </row>
    <row r="25" spans="1:5" ht="12.75">
      <c r="A25" s="3" t="s">
        <v>13</v>
      </c>
      <c r="B25" s="3" t="s">
        <v>3</v>
      </c>
      <c r="C25" s="13">
        <v>41443</v>
      </c>
      <c r="D25" s="14">
        <v>18.84094429</v>
      </c>
      <c r="E25" s="4"/>
    </row>
    <row r="26" spans="1:5" ht="12.75">
      <c r="A26" s="3" t="s">
        <v>13</v>
      </c>
      <c r="B26" s="3" t="s">
        <v>3</v>
      </c>
      <c r="C26" s="13">
        <v>41444</v>
      </c>
      <c r="D26" s="14">
        <v>22.30065727</v>
      </c>
      <c r="E26" s="4"/>
    </row>
    <row r="27" spans="1:5" ht="12.75">
      <c r="A27" s="3" t="s">
        <v>13</v>
      </c>
      <c r="B27" s="3" t="s">
        <v>3</v>
      </c>
      <c r="C27" s="13">
        <v>41445</v>
      </c>
      <c r="D27" s="14">
        <v>19.59605408</v>
      </c>
      <c r="E27" s="4"/>
    </row>
    <row r="28" spans="1:5" ht="12.75">
      <c r="A28" s="3" t="s">
        <v>13</v>
      </c>
      <c r="B28" s="3" t="s">
        <v>3</v>
      </c>
      <c r="C28" s="13">
        <v>41446</v>
      </c>
      <c r="D28" s="14"/>
      <c r="E28" s="4"/>
    </row>
    <row r="29" spans="1:5" ht="12.75">
      <c r="A29" s="3" t="s">
        <v>13</v>
      </c>
      <c r="B29" s="3" t="s">
        <v>3</v>
      </c>
      <c r="C29" s="13">
        <v>41447</v>
      </c>
      <c r="D29" s="14">
        <v>18.66144562</v>
      </c>
      <c r="E29" s="4"/>
    </row>
    <row r="30" spans="1:5" ht="12.75">
      <c r="A30" s="3" t="s">
        <v>13</v>
      </c>
      <c r="B30" s="3" t="s">
        <v>3</v>
      </c>
      <c r="C30" s="13">
        <v>41448</v>
      </c>
      <c r="D30" s="14">
        <v>22.91168213</v>
      </c>
      <c r="E30" s="4"/>
    </row>
    <row r="31" spans="1:5" ht="12.75">
      <c r="A31" s="3" t="s">
        <v>13</v>
      </c>
      <c r="B31" s="3" t="s">
        <v>3</v>
      </c>
      <c r="C31" s="13">
        <v>41449</v>
      </c>
      <c r="D31" s="14">
        <v>15.3037138</v>
      </c>
      <c r="E31" s="4"/>
    </row>
    <row r="32" spans="1:5" ht="12.75">
      <c r="A32" s="3" t="s">
        <v>13</v>
      </c>
      <c r="B32" s="3" t="s">
        <v>3</v>
      </c>
      <c r="C32" s="13">
        <v>41450</v>
      </c>
      <c r="D32" s="14">
        <v>18.64970398</v>
      </c>
      <c r="E32" s="4"/>
    </row>
    <row r="33" spans="1:5" ht="12.75">
      <c r="A33" s="3" t="s">
        <v>13</v>
      </c>
      <c r="B33" s="3" t="s">
        <v>3</v>
      </c>
      <c r="C33" s="13">
        <v>41451</v>
      </c>
      <c r="D33" s="14">
        <v>16.86978531</v>
      </c>
      <c r="E33" s="4"/>
    </row>
    <row r="34" spans="1:5" ht="12.75">
      <c r="A34" s="3" t="s">
        <v>13</v>
      </c>
      <c r="B34" s="3" t="s">
        <v>3</v>
      </c>
      <c r="C34" s="13">
        <v>41452</v>
      </c>
      <c r="D34" s="14">
        <v>11.61284924</v>
      </c>
      <c r="E34" s="4"/>
    </row>
    <row r="35" spans="1:5" ht="12.75">
      <c r="A35" s="3" t="s">
        <v>13</v>
      </c>
      <c r="B35" s="3" t="s">
        <v>3</v>
      </c>
      <c r="C35" s="13">
        <v>41453</v>
      </c>
      <c r="D35" s="14">
        <v>13.73031998</v>
      </c>
      <c r="E35" s="4"/>
    </row>
    <row r="36" spans="1:5" ht="12.75">
      <c r="A36" s="3" t="s">
        <v>13</v>
      </c>
      <c r="B36" s="3" t="s">
        <v>3</v>
      </c>
      <c r="C36" s="13">
        <v>41454</v>
      </c>
      <c r="D36" s="14">
        <v>16.84227753</v>
      </c>
      <c r="E36" s="4"/>
    </row>
    <row r="37" spans="1:5" ht="12.75">
      <c r="A37" s="3" t="s">
        <v>13</v>
      </c>
      <c r="B37" s="3" t="s">
        <v>3</v>
      </c>
      <c r="C37" s="13">
        <v>41455</v>
      </c>
      <c r="D37" s="14"/>
      <c r="E37" s="4"/>
    </row>
    <row r="38" spans="1:5" ht="12.75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27</v>
      </c>
    </row>
    <row r="40" spans="1:5" ht="26.25" customHeight="1">
      <c r="A40" s="24" t="s">
        <v>7</v>
      </c>
      <c r="B40" s="26"/>
      <c r="C40" s="26"/>
      <c r="D40" s="26"/>
      <c r="E40" s="16">
        <f>май!E40+юни!E39</f>
        <v>157</v>
      </c>
    </row>
    <row r="41" spans="1:5" ht="12.75">
      <c r="A41" s="20" t="s">
        <v>4</v>
      </c>
      <c r="B41" s="21"/>
      <c r="C41" s="21"/>
      <c r="D41" s="17"/>
      <c r="E41" s="12">
        <f>AVERAGE(D8:D38)</f>
        <v>14.987830198296297</v>
      </c>
    </row>
    <row r="42" spans="1:5" ht="12.75" customHeight="1">
      <c r="A42" s="20" t="s">
        <v>8</v>
      </c>
      <c r="B42" s="21"/>
      <c r="C42" s="21"/>
      <c r="D42" s="17"/>
      <c r="E42" s="12">
        <f>E40/181*100</f>
        <v>86.74033149171271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20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41456</v>
      </c>
      <c r="D8" s="14">
        <v>11.68776035</v>
      </c>
      <c r="E8" s="4"/>
    </row>
    <row r="9" spans="1:5" ht="12.75">
      <c r="A9" s="3" t="s">
        <v>13</v>
      </c>
      <c r="B9" s="3" t="s">
        <v>3</v>
      </c>
      <c r="C9" s="13">
        <v>41457</v>
      </c>
      <c r="D9" s="14">
        <v>13.16346645</v>
      </c>
      <c r="E9" s="4"/>
    </row>
    <row r="10" spans="1:5" ht="12.75">
      <c r="A10" s="3" t="s">
        <v>13</v>
      </c>
      <c r="B10" s="3" t="s">
        <v>3</v>
      </c>
      <c r="C10" s="13">
        <v>41458</v>
      </c>
      <c r="D10" s="14">
        <v>17.03966331</v>
      </c>
      <c r="E10" s="4"/>
    </row>
    <row r="11" spans="1:5" ht="12.75">
      <c r="A11" s="3" t="s">
        <v>13</v>
      </c>
      <c r="B11" s="3" t="s">
        <v>3</v>
      </c>
      <c r="C11" s="13">
        <v>41459</v>
      </c>
      <c r="D11" s="14">
        <v>19.80663681</v>
      </c>
      <c r="E11" s="4"/>
    </row>
    <row r="12" spans="1:5" ht="12.75">
      <c r="A12" s="3" t="s">
        <v>13</v>
      </c>
      <c r="B12" s="3" t="s">
        <v>3</v>
      </c>
      <c r="C12" s="13">
        <v>41460</v>
      </c>
      <c r="D12" s="14">
        <v>16.5183506</v>
      </c>
      <c r="E12" s="4"/>
    </row>
    <row r="13" spans="1:5" ht="12.75">
      <c r="A13" s="3" t="s">
        <v>13</v>
      </c>
      <c r="B13" s="3" t="s">
        <v>3</v>
      </c>
      <c r="C13" s="13">
        <v>41461</v>
      </c>
      <c r="D13" s="14">
        <v>13.13527393</v>
      </c>
      <c r="E13" s="4"/>
    </row>
    <row r="14" spans="1:5" ht="12.75">
      <c r="A14" s="3" t="s">
        <v>13</v>
      </c>
      <c r="B14" s="3" t="s">
        <v>3</v>
      </c>
      <c r="C14" s="13">
        <v>41462</v>
      </c>
      <c r="D14" s="14">
        <v>15.00395298</v>
      </c>
      <c r="E14" s="4"/>
    </row>
    <row r="15" spans="1:5" ht="12.75">
      <c r="A15" s="3" t="s">
        <v>13</v>
      </c>
      <c r="B15" s="3" t="s">
        <v>3</v>
      </c>
      <c r="C15" s="13">
        <v>41463</v>
      </c>
      <c r="D15" s="14">
        <v>19.60855675</v>
      </c>
      <c r="E15" s="4"/>
    </row>
    <row r="16" spans="1:5" ht="12.75">
      <c r="A16" s="3" t="s">
        <v>13</v>
      </c>
      <c r="B16" s="3" t="s">
        <v>3</v>
      </c>
      <c r="C16" s="13">
        <v>41464</v>
      </c>
      <c r="D16" s="14"/>
      <c r="E16" s="4"/>
    </row>
    <row r="17" spans="1:5" ht="12.75">
      <c r="A17" s="3" t="s">
        <v>13</v>
      </c>
      <c r="B17" s="3" t="s">
        <v>3</v>
      </c>
      <c r="C17" s="13">
        <v>41465</v>
      </c>
      <c r="D17" s="14">
        <v>16.31222343</v>
      </c>
      <c r="E17" s="4"/>
    </row>
    <row r="18" spans="1:5" ht="12.75">
      <c r="A18" s="3" t="s">
        <v>13</v>
      </c>
      <c r="B18" s="3" t="s">
        <v>3</v>
      </c>
      <c r="C18" s="13">
        <v>41466</v>
      </c>
      <c r="D18" s="14">
        <v>16.73846436</v>
      </c>
      <c r="E18" s="4"/>
    </row>
    <row r="19" spans="1:5" ht="12.75">
      <c r="A19" s="3" t="s">
        <v>13</v>
      </c>
      <c r="B19" s="3" t="s">
        <v>3</v>
      </c>
      <c r="C19" s="13">
        <v>41467</v>
      </c>
      <c r="D19" s="14">
        <v>18.5595665</v>
      </c>
      <c r="E19" s="4"/>
    </row>
    <row r="20" spans="1:5" ht="12.75">
      <c r="A20" s="3" t="s">
        <v>13</v>
      </c>
      <c r="B20" s="3" t="s">
        <v>3</v>
      </c>
      <c r="C20" s="13">
        <v>41468</v>
      </c>
      <c r="D20" s="14">
        <v>12.59905243</v>
      </c>
      <c r="E20" s="4"/>
    </row>
    <row r="21" spans="1:5" ht="12.75">
      <c r="A21" s="3" t="s">
        <v>13</v>
      </c>
      <c r="B21" s="3" t="s">
        <v>3</v>
      </c>
      <c r="C21" s="13">
        <v>41469</v>
      </c>
      <c r="D21" s="14">
        <v>11.21719646</v>
      </c>
      <c r="E21" s="4"/>
    </row>
    <row r="22" spans="1:5" ht="12.75">
      <c r="A22" s="3" t="s">
        <v>13</v>
      </c>
      <c r="B22" s="3" t="s">
        <v>3</v>
      </c>
      <c r="C22" s="13">
        <v>41470</v>
      </c>
      <c r="D22" s="14">
        <v>15.2764883</v>
      </c>
      <c r="E22" s="4"/>
    </row>
    <row r="23" spans="1:5" ht="12.75">
      <c r="A23" s="3" t="s">
        <v>13</v>
      </c>
      <c r="B23" s="3" t="s">
        <v>3</v>
      </c>
      <c r="C23" s="13">
        <v>41471</v>
      </c>
      <c r="D23" s="14">
        <v>20.06881332</v>
      </c>
      <c r="E23" s="4"/>
    </row>
    <row r="24" spans="1:5" ht="12.75">
      <c r="A24" s="3" t="s">
        <v>13</v>
      </c>
      <c r="B24" s="3" t="s">
        <v>3</v>
      </c>
      <c r="C24" s="13">
        <v>41472</v>
      </c>
      <c r="D24" s="14">
        <v>15.98529339</v>
      </c>
      <c r="E24" s="4"/>
    </row>
    <row r="25" spans="1:5" ht="12.75">
      <c r="A25" s="3" t="s">
        <v>13</v>
      </c>
      <c r="B25" s="3" t="s">
        <v>3</v>
      </c>
      <c r="C25" s="13">
        <v>41473</v>
      </c>
      <c r="D25" s="14"/>
      <c r="E25" s="4"/>
    </row>
    <row r="26" spans="1:5" ht="12.75">
      <c r="A26" s="3" t="s">
        <v>13</v>
      </c>
      <c r="B26" s="3" t="s">
        <v>3</v>
      </c>
      <c r="C26" s="13">
        <v>41474</v>
      </c>
      <c r="D26" s="14">
        <v>21.37077904</v>
      </c>
      <c r="E26" s="4"/>
    </row>
    <row r="27" spans="1:5" ht="12.75">
      <c r="A27" s="3" t="s">
        <v>13</v>
      </c>
      <c r="B27" s="3" t="s">
        <v>3</v>
      </c>
      <c r="C27" s="13">
        <v>41475</v>
      </c>
      <c r="D27" s="14">
        <v>20.8308773</v>
      </c>
      <c r="E27" s="4"/>
    </row>
    <row r="28" spans="1:5" ht="12.75">
      <c r="A28" s="3" t="s">
        <v>13</v>
      </c>
      <c r="B28" s="3" t="s">
        <v>3</v>
      </c>
      <c r="C28" s="13">
        <v>41476</v>
      </c>
      <c r="D28" s="14">
        <v>28.79956055</v>
      </c>
      <c r="E28" s="4"/>
    </row>
    <row r="29" spans="1:5" ht="12.75">
      <c r="A29" s="3" t="s">
        <v>13</v>
      </c>
      <c r="B29" s="3" t="s">
        <v>3</v>
      </c>
      <c r="C29" s="13">
        <v>41477</v>
      </c>
      <c r="D29" s="14">
        <v>19.18673515</v>
      </c>
      <c r="E29" s="4"/>
    </row>
    <row r="30" spans="1:5" ht="12.75">
      <c r="A30" s="3" t="s">
        <v>13</v>
      </c>
      <c r="B30" s="3" t="s">
        <v>3</v>
      </c>
      <c r="C30" s="13">
        <v>41478</v>
      </c>
      <c r="D30" s="14">
        <v>20.48126411</v>
      </c>
      <c r="E30" s="4"/>
    </row>
    <row r="31" spans="1:5" ht="12.75">
      <c r="A31" s="3" t="s">
        <v>13</v>
      </c>
      <c r="B31" s="3" t="s">
        <v>3</v>
      </c>
      <c r="C31" s="13">
        <v>41479</v>
      </c>
      <c r="D31" s="14">
        <v>16.68481255</v>
      </c>
      <c r="E31" s="4"/>
    </row>
    <row r="32" spans="1:5" ht="12.75">
      <c r="A32" s="3" t="s">
        <v>13</v>
      </c>
      <c r="B32" s="3" t="s">
        <v>3</v>
      </c>
      <c r="C32" s="13">
        <v>41480</v>
      </c>
      <c r="D32" s="14">
        <v>20.07141685</v>
      </c>
      <c r="E32" s="4"/>
    </row>
    <row r="33" spans="1:5" ht="12.75">
      <c r="A33" s="3" t="s">
        <v>13</v>
      </c>
      <c r="B33" s="3" t="s">
        <v>3</v>
      </c>
      <c r="C33" s="13">
        <v>41481</v>
      </c>
      <c r="D33" s="14">
        <v>20.34433937</v>
      </c>
      <c r="E33" s="4"/>
    </row>
    <row r="34" spans="1:5" ht="12.75">
      <c r="A34" s="3" t="s">
        <v>13</v>
      </c>
      <c r="B34" s="3" t="s">
        <v>3</v>
      </c>
      <c r="C34" s="13">
        <v>41482</v>
      </c>
      <c r="D34" s="14">
        <v>23.61244392</v>
      </c>
      <c r="E34" s="4"/>
    </row>
    <row r="35" spans="1:5" ht="12.75">
      <c r="A35" s="3" t="s">
        <v>13</v>
      </c>
      <c r="B35" s="3" t="s">
        <v>3</v>
      </c>
      <c r="C35" s="13">
        <v>41483</v>
      </c>
      <c r="D35" s="14">
        <v>24.47376442</v>
      </c>
      <c r="E35" s="4"/>
    </row>
    <row r="36" spans="1:5" ht="12.75">
      <c r="A36" s="3" t="s">
        <v>13</v>
      </c>
      <c r="B36" s="3" t="s">
        <v>3</v>
      </c>
      <c r="C36" s="13">
        <v>41484</v>
      </c>
      <c r="D36" s="14">
        <v>22.62814522</v>
      </c>
      <c r="E36" s="4"/>
    </row>
    <row r="37" spans="1:5" ht="12.75">
      <c r="A37" s="3" t="s">
        <v>13</v>
      </c>
      <c r="B37" s="3" t="s">
        <v>3</v>
      </c>
      <c r="C37" s="13">
        <v>41485</v>
      </c>
      <c r="D37" s="14">
        <v>23.65213585</v>
      </c>
      <c r="E37" s="4"/>
    </row>
    <row r="38" spans="1:5" ht="12.75">
      <c r="A38" s="3" t="s">
        <v>13</v>
      </c>
      <c r="B38" s="3" t="s">
        <v>3</v>
      </c>
      <c r="C38" s="13">
        <v>41486</v>
      </c>
      <c r="D38" s="14">
        <v>15.47013378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юни!E40+юли!E39</f>
        <v>186</v>
      </c>
    </row>
    <row r="41" spans="1:5" ht="12.75">
      <c r="A41" s="20" t="s">
        <v>4</v>
      </c>
      <c r="B41" s="21"/>
      <c r="C41" s="21"/>
      <c r="D41" s="17"/>
      <c r="E41" s="12">
        <f>AVERAGE(D8:D38)</f>
        <v>18.287143706206894</v>
      </c>
    </row>
    <row r="42" spans="1:5" ht="12.75" customHeight="1">
      <c r="A42" s="20" t="s">
        <v>8</v>
      </c>
      <c r="B42" s="21"/>
      <c r="C42" s="21"/>
      <c r="D42" s="17"/>
      <c r="E42" s="12">
        <f>E40/212*100</f>
        <v>87.73584905660378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21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41487</v>
      </c>
      <c r="D8" s="14">
        <v>13.23879719</v>
      </c>
      <c r="E8" s="4"/>
    </row>
    <row r="9" spans="1:5" ht="12.75">
      <c r="A9" s="3" t="s">
        <v>13</v>
      </c>
      <c r="B9" s="3" t="s">
        <v>3</v>
      </c>
      <c r="C9" s="13">
        <v>41488</v>
      </c>
      <c r="D9" s="14">
        <v>14.97892666</v>
      </c>
      <c r="E9" s="4"/>
    </row>
    <row r="10" spans="1:5" ht="12.75">
      <c r="A10" s="3" t="s">
        <v>13</v>
      </c>
      <c r="B10" s="3" t="s">
        <v>3</v>
      </c>
      <c r="C10" s="13">
        <v>41489</v>
      </c>
      <c r="D10" s="14"/>
      <c r="E10" s="4"/>
    </row>
    <row r="11" spans="1:5" ht="12.75">
      <c r="A11" s="3" t="s">
        <v>13</v>
      </c>
      <c r="B11" s="3" t="s">
        <v>3</v>
      </c>
      <c r="C11" s="13">
        <v>41490</v>
      </c>
      <c r="D11" s="14"/>
      <c r="E11" s="4"/>
    </row>
    <row r="12" spans="1:5" ht="12.75">
      <c r="A12" s="3" t="s">
        <v>13</v>
      </c>
      <c r="B12" s="3" t="s">
        <v>3</v>
      </c>
      <c r="C12" s="13">
        <v>41491</v>
      </c>
      <c r="D12" s="14">
        <v>17.10023689</v>
      </c>
      <c r="E12" s="4"/>
    </row>
    <row r="13" spans="1:5" ht="12.75">
      <c r="A13" s="3" t="s">
        <v>13</v>
      </c>
      <c r="B13" s="3" t="s">
        <v>3</v>
      </c>
      <c r="C13" s="13">
        <v>41492</v>
      </c>
      <c r="D13" s="14">
        <v>18.67360306</v>
      </c>
      <c r="E13" s="4"/>
    </row>
    <row r="14" spans="1:5" ht="12.75">
      <c r="A14" s="3" t="s">
        <v>13</v>
      </c>
      <c r="B14" s="3" t="s">
        <v>3</v>
      </c>
      <c r="C14" s="13">
        <v>41493</v>
      </c>
      <c r="D14" s="14">
        <v>21.05267906</v>
      </c>
      <c r="E14" s="4"/>
    </row>
    <row r="15" spans="1:5" ht="12.75">
      <c r="A15" s="3" t="s">
        <v>13</v>
      </c>
      <c r="B15" s="3" t="s">
        <v>3</v>
      </c>
      <c r="C15" s="13">
        <v>41494</v>
      </c>
      <c r="D15" s="14">
        <v>23.00328255</v>
      </c>
      <c r="E15" s="4"/>
    </row>
    <row r="16" spans="1:5" ht="12.75">
      <c r="A16" s="3" t="s">
        <v>13</v>
      </c>
      <c r="B16" s="3" t="s">
        <v>3</v>
      </c>
      <c r="C16" s="13">
        <v>41495</v>
      </c>
      <c r="D16" s="14">
        <v>25.35430336</v>
      </c>
      <c r="E16" s="4"/>
    </row>
    <row r="17" spans="1:5" ht="12.75">
      <c r="A17" s="3" t="s">
        <v>13</v>
      </c>
      <c r="B17" s="3" t="s">
        <v>3</v>
      </c>
      <c r="C17" s="13">
        <v>41496</v>
      </c>
      <c r="D17" s="14">
        <v>36.10634613</v>
      </c>
      <c r="E17" s="4"/>
    </row>
    <row r="18" spans="1:5" ht="12.75">
      <c r="A18" s="3" t="s">
        <v>13</v>
      </c>
      <c r="B18" s="3" t="s">
        <v>3</v>
      </c>
      <c r="C18" s="13">
        <v>41497</v>
      </c>
      <c r="D18" s="14">
        <v>34.3163147</v>
      </c>
      <c r="E18" s="4"/>
    </row>
    <row r="19" spans="1:5" ht="12.75">
      <c r="A19" s="3" t="s">
        <v>13</v>
      </c>
      <c r="B19" s="3" t="s">
        <v>3</v>
      </c>
      <c r="C19" s="13">
        <v>41498</v>
      </c>
      <c r="D19" s="14">
        <v>29.63417816</v>
      </c>
      <c r="E19" s="4"/>
    </row>
    <row r="20" spans="1:5" ht="12.75">
      <c r="A20" s="3" t="s">
        <v>13</v>
      </c>
      <c r="B20" s="3" t="s">
        <v>3</v>
      </c>
      <c r="C20" s="13">
        <v>41499</v>
      </c>
      <c r="D20" s="14"/>
      <c r="E20" s="4"/>
    </row>
    <row r="21" spans="1:5" ht="12.75">
      <c r="A21" s="3" t="s">
        <v>13</v>
      </c>
      <c r="B21" s="3" t="s">
        <v>3</v>
      </c>
      <c r="C21" s="13">
        <v>41500</v>
      </c>
      <c r="D21" s="14">
        <v>37.74101639</v>
      </c>
      <c r="E21" s="4"/>
    </row>
    <row r="22" spans="1:5" ht="12.75">
      <c r="A22" s="3" t="s">
        <v>13</v>
      </c>
      <c r="B22" s="3" t="s">
        <v>3</v>
      </c>
      <c r="C22" s="13">
        <v>41501</v>
      </c>
      <c r="D22" s="14">
        <v>36.44636917</v>
      </c>
      <c r="E22" s="4"/>
    </row>
    <row r="23" spans="1:5" ht="12.75">
      <c r="A23" s="3" t="s">
        <v>13</v>
      </c>
      <c r="B23" s="3" t="s">
        <v>3</v>
      </c>
      <c r="C23" s="13">
        <v>41502</v>
      </c>
      <c r="D23" s="14">
        <v>26.94452667</v>
      </c>
      <c r="E23" s="4"/>
    </row>
    <row r="24" spans="1:5" ht="12.75">
      <c r="A24" s="3" t="s">
        <v>13</v>
      </c>
      <c r="B24" s="3" t="s">
        <v>3</v>
      </c>
      <c r="C24" s="13">
        <v>41503</v>
      </c>
      <c r="D24" s="14">
        <v>22.83508873</v>
      </c>
      <c r="E24" s="4"/>
    </row>
    <row r="25" spans="1:5" ht="12.75">
      <c r="A25" s="3" t="s">
        <v>13</v>
      </c>
      <c r="B25" s="3" t="s">
        <v>3</v>
      </c>
      <c r="C25" s="13">
        <v>41504</v>
      </c>
      <c r="D25" s="14">
        <v>17.95985222</v>
      </c>
      <c r="E25" s="4"/>
    </row>
    <row r="26" spans="1:5" ht="12.75">
      <c r="A26" s="3" t="s">
        <v>13</v>
      </c>
      <c r="B26" s="3" t="s">
        <v>3</v>
      </c>
      <c r="C26" s="13">
        <v>41505</v>
      </c>
      <c r="D26" s="14">
        <v>21.69499207</v>
      </c>
      <c r="E26" s="4"/>
    </row>
    <row r="27" spans="1:5" ht="12.75">
      <c r="A27" s="3" t="s">
        <v>13</v>
      </c>
      <c r="B27" s="3" t="s">
        <v>3</v>
      </c>
      <c r="C27" s="13">
        <v>41506</v>
      </c>
      <c r="D27" s="14">
        <v>26.19404793</v>
      </c>
      <c r="E27" s="4"/>
    </row>
    <row r="28" spans="1:5" ht="12.75">
      <c r="A28" s="3" t="s">
        <v>13</v>
      </c>
      <c r="B28" s="3" t="s">
        <v>3</v>
      </c>
      <c r="C28" s="13">
        <v>41507</v>
      </c>
      <c r="D28" s="14">
        <v>24.89782906</v>
      </c>
      <c r="E28" s="4"/>
    </row>
    <row r="29" spans="1:5" ht="12.75">
      <c r="A29" s="3" t="s">
        <v>13</v>
      </c>
      <c r="B29" s="3" t="s">
        <v>3</v>
      </c>
      <c r="C29" s="13">
        <v>41508</v>
      </c>
      <c r="D29" s="14">
        <v>22.40675545</v>
      </c>
      <c r="E29" s="4"/>
    </row>
    <row r="30" spans="1:5" ht="12.75">
      <c r="A30" s="3" t="s">
        <v>13</v>
      </c>
      <c r="B30" s="3" t="s">
        <v>3</v>
      </c>
      <c r="C30" s="13">
        <v>41509</v>
      </c>
      <c r="D30" s="14">
        <v>22.41794395</v>
      </c>
      <c r="E30" s="4"/>
    </row>
    <row r="31" spans="1:5" ht="12.75">
      <c r="A31" s="3" t="s">
        <v>13</v>
      </c>
      <c r="B31" s="3" t="s">
        <v>3</v>
      </c>
      <c r="C31" s="13">
        <v>41510</v>
      </c>
      <c r="D31" s="14">
        <v>25.00204277</v>
      </c>
      <c r="E31" s="4"/>
    </row>
    <row r="32" spans="1:5" ht="12.75">
      <c r="A32" s="3" t="s">
        <v>13</v>
      </c>
      <c r="B32" s="3" t="s">
        <v>3</v>
      </c>
      <c r="C32" s="13">
        <v>41511</v>
      </c>
      <c r="D32" s="14">
        <v>20.04890633</v>
      </c>
      <c r="E32" s="4"/>
    </row>
    <row r="33" spans="1:5" ht="12.75">
      <c r="A33" s="3" t="s">
        <v>13</v>
      </c>
      <c r="B33" s="3" t="s">
        <v>3</v>
      </c>
      <c r="C33" s="13">
        <v>41512</v>
      </c>
      <c r="D33" s="14">
        <v>23.50752258</v>
      </c>
      <c r="E33" s="4"/>
    </row>
    <row r="34" spans="1:5" ht="12.75">
      <c r="A34" s="3" t="s">
        <v>13</v>
      </c>
      <c r="B34" s="3" t="s">
        <v>3</v>
      </c>
      <c r="C34" s="13">
        <v>41513</v>
      </c>
      <c r="D34" s="14">
        <v>25.5273037</v>
      </c>
      <c r="E34" s="4"/>
    </row>
    <row r="35" spans="1:5" ht="12.75">
      <c r="A35" s="3" t="s">
        <v>13</v>
      </c>
      <c r="B35" s="3" t="s">
        <v>3</v>
      </c>
      <c r="C35" s="13">
        <v>41514</v>
      </c>
      <c r="D35" s="14">
        <v>30.75349236</v>
      </c>
      <c r="E35" s="4"/>
    </row>
    <row r="36" spans="1:5" ht="12.75">
      <c r="A36" s="3" t="s">
        <v>13</v>
      </c>
      <c r="B36" s="3" t="s">
        <v>3</v>
      </c>
      <c r="C36" s="13">
        <v>41515</v>
      </c>
      <c r="D36" s="14">
        <v>17.23716354</v>
      </c>
      <c r="E36" s="4"/>
    </row>
    <row r="37" spans="1:5" ht="12.75">
      <c r="A37" s="3" t="s">
        <v>13</v>
      </c>
      <c r="B37" s="3" t="s">
        <v>3</v>
      </c>
      <c r="C37" s="13">
        <v>41516</v>
      </c>
      <c r="D37" s="14">
        <v>14.64278507</v>
      </c>
      <c r="E37" s="4"/>
    </row>
    <row r="38" spans="1:5" ht="12.75">
      <c r="A38" s="3" t="s">
        <v>13</v>
      </c>
      <c r="B38" s="3" t="s">
        <v>3</v>
      </c>
      <c r="C38" s="13">
        <v>41517</v>
      </c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27</v>
      </c>
    </row>
    <row r="40" spans="1:5" ht="26.25" customHeight="1">
      <c r="A40" s="24" t="s">
        <v>7</v>
      </c>
      <c r="B40" s="26"/>
      <c r="C40" s="26"/>
      <c r="D40" s="26"/>
      <c r="E40" s="16">
        <f>юли!E40+август!E39</f>
        <v>213</v>
      </c>
    </row>
    <row r="41" spans="1:5" ht="12.75">
      <c r="A41" s="20" t="s">
        <v>4</v>
      </c>
      <c r="B41" s="21"/>
      <c r="C41" s="21"/>
      <c r="D41" s="17"/>
      <c r="E41" s="12">
        <f>AVERAGE(D8:D38)</f>
        <v>24.063566879629622</v>
      </c>
    </row>
    <row r="42" spans="1:5" ht="12.75" customHeight="1">
      <c r="A42" s="20" t="s">
        <v>8</v>
      </c>
      <c r="B42" s="21"/>
      <c r="C42" s="21"/>
      <c r="D42" s="17"/>
      <c r="E42" s="12">
        <f>E40/243*100</f>
        <v>87.65432098765432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L13" sqref="L1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22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41518</v>
      </c>
      <c r="D8" s="14">
        <v>20.19320679</v>
      </c>
      <c r="E8" s="4"/>
    </row>
    <row r="9" spans="1:5" ht="12.75">
      <c r="A9" s="3" t="s">
        <v>13</v>
      </c>
      <c r="B9" s="3" t="s">
        <v>3</v>
      </c>
      <c r="C9" s="13">
        <v>41519</v>
      </c>
      <c r="D9" s="14">
        <v>23.97518158</v>
      </c>
      <c r="E9" s="4"/>
    </row>
    <row r="10" spans="1:5" ht="12.75">
      <c r="A10" s="3" t="s">
        <v>13</v>
      </c>
      <c r="B10" s="3" t="s">
        <v>3</v>
      </c>
      <c r="C10" s="13">
        <v>41520</v>
      </c>
      <c r="D10" s="14">
        <v>18.70814133</v>
      </c>
      <c r="E10" s="4"/>
    </row>
    <row r="11" spans="1:5" ht="12.75">
      <c r="A11" s="3" t="s">
        <v>13</v>
      </c>
      <c r="B11" s="3" t="s">
        <v>3</v>
      </c>
      <c r="C11" s="13">
        <v>41521</v>
      </c>
      <c r="D11" s="14">
        <v>12.89753056</v>
      </c>
      <c r="E11" s="4"/>
    </row>
    <row r="12" spans="1:5" ht="12.75">
      <c r="A12" s="3" t="s">
        <v>13</v>
      </c>
      <c r="B12" s="3" t="s">
        <v>3</v>
      </c>
      <c r="C12" s="13">
        <v>41522</v>
      </c>
      <c r="D12" s="14">
        <v>13.41071796</v>
      </c>
      <c r="E12" s="4"/>
    </row>
    <row r="13" spans="1:5" ht="12.75">
      <c r="A13" s="3" t="s">
        <v>13</v>
      </c>
      <c r="B13" s="3" t="s">
        <v>3</v>
      </c>
      <c r="C13" s="13">
        <v>41523</v>
      </c>
      <c r="D13" s="14">
        <v>19.67564201</v>
      </c>
      <c r="E13" s="4"/>
    </row>
    <row r="14" spans="1:5" ht="12.75">
      <c r="A14" s="3" t="s">
        <v>13</v>
      </c>
      <c r="B14" s="3" t="s">
        <v>3</v>
      </c>
      <c r="C14" s="13">
        <v>41524</v>
      </c>
      <c r="D14" s="14">
        <v>22.9926281</v>
      </c>
      <c r="E14" s="4"/>
    </row>
    <row r="15" spans="1:5" ht="12.75">
      <c r="A15" s="3" t="s">
        <v>13</v>
      </c>
      <c r="B15" s="3" t="s">
        <v>3</v>
      </c>
      <c r="C15" s="13">
        <v>41525</v>
      </c>
      <c r="D15" s="14">
        <v>28.50026131</v>
      </c>
      <c r="E15" s="4"/>
    </row>
    <row r="16" spans="1:5" ht="12.75">
      <c r="A16" s="3" t="s">
        <v>13</v>
      </c>
      <c r="B16" s="3" t="s">
        <v>3</v>
      </c>
      <c r="C16" s="13">
        <v>41526</v>
      </c>
      <c r="D16" s="14"/>
      <c r="E16" s="4"/>
    </row>
    <row r="17" spans="1:5" ht="12.75">
      <c r="A17" s="3" t="s">
        <v>13</v>
      </c>
      <c r="B17" s="3" t="s">
        <v>3</v>
      </c>
      <c r="C17" s="13">
        <v>41527</v>
      </c>
      <c r="D17" s="14">
        <v>24.18832397</v>
      </c>
      <c r="E17" s="4"/>
    </row>
    <row r="18" spans="1:5" ht="12.75">
      <c r="A18" s="3" t="s">
        <v>13</v>
      </c>
      <c r="B18" s="3" t="s">
        <v>3</v>
      </c>
      <c r="C18" s="13">
        <v>41528</v>
      </c>
      <c r="D18" s="14">
        <v>27.29270935</v>
      </c>
      <c r="E18" s="4"/>
    </row>
    <row r="19" spans="1:5" ht="12.75">
      <c r="A19" s="3" t="s">
        <v>13</v>
      </c>
      <c r="B19" s="3" t="s">
        <v>3</v>
      </c>
      <c r="C19" s="13">
        <v>41529</v>
      </c>
      <c r="D19" s="14">
        <v>19.25829124</v>
      </c>
      <c r="E19" s="4"/>
    </row>
    <row r="20" spans="1:5" ht="12.75">
      <c r="A20" s="3" t="s">
        <v>13</v>
      </c>
      <c r="B20" s="3" t="s">
        <v>3</v>
      </c>
      <c r="C20" s="13">
        <v>41530</v>
      </c>
      <c r="D20" s="14">
        <v>11.10273743</v>
      </c>
      <c r="E20" s="4"/>
    </row>
    <row r="21" spans="1:5" ht="12.75">
      <c r="A21" s="3" t="s">
        <v>13</v>
      </c>
      <c r="B21" s="3" t="s">
        <v>3</v>
      </c>
      <c r="C21" s="13">
        <v>41531</v>
      </c>
      <c r="D21" s="14">
        <v>9.033870697</v>
      </c>
      <c r="E21" s="4"/>
    </row>
    <row r="22" spans="1:5" ht="12.75">
      <c r="A22" s="3" t="s">
        <v>13</v>
      </c>
      <c r="B22" s="3" t="s">
        <v>3</v>
      </c>
      <c r="C22" s="13">
        <v>41532</v>
      </c>
      <c r="D22" s="14">
        <v>10.15727997</v>
      </c>
      <c r="E22" s="4"/>
    </row>
    <row r="23" spans="1:5" ht="12.75">
      <c r="A23" s="3" t="s">
        <v>13</v>
      </c>
      <c r="B23" s="3" t="s">
        <v>3</v>
      </c>
      <c r="C23" s="13">
        <v>41533</v>
      </c>
      <c r="D23" s="14">
        <v>19.92929649</v>
      </c>
      <c r="E23" s="4"/>
    </row>
    <row r="24" spans="1:5" ht="12.75">
      <c r="A24" s="3" t="s">
        <v>13</v>
      </c>
      <c r="B24" s="3" t="s">
        <v>3</v>
      </c>
      <c r="C24" s="13">
        <v>41534</v>
      </c>
      <c r="D24" s="14">
        <v>19.04292107</v>
      </c>
      <c r="E24" s="4"/>
    </row>
    <row r="25" spans="1:5" ht="12.75">
      <c r="A25" s="3" t="s">
        <v>13</v>
      </c>
      <c r="B25" s="3" t="s">
        <v>3</v>
      </c>
      <c r="C25" s="13">
        <v>41535</v>
      </c>
      <c r="D25" s="14"/>
      <c r="E25" s="4"/>
    </row>
    <row r="26" spans="1:5" ht="12.75">
      <c r="A26" s="3" t="s">
        <v>13</v>
      </c>
      <c r="B26" s="3" t="s">
        <v>3</v>
      </c>
      <c r="C26" s="13">
        <v>41536</v>
      </c>
      <c r="D26" s="14">
        <v>14.07956409</v>
      </c>
      <c r="E26" s="4"/>
    </row>
    <row r="27" spans="1:5" ht="12.75">
      <c r="A27" s="3" t="s">
        <v>13</v>
      </c>
      <c r="B27" s="3" t="s">
        <v>3</v>
      </c>
      <c r="C27" s="13">
        <v>41537</v>
      </c>
      <c r="D27" s="14">
        <v>9.181670189</v>
      </c>
      <c r="E27" s="4"/>
    </row>
    <row r="28" spans="1:5" ht="12.75">
      <c r="A28" s="3" t="s">
        <v>13</v>
      </c>
      <c r="B28" s="3" t="s">
        <v>3</v>
      </c>
      <c r="C28" s="13">
        <v>41538</v>
      </c>
      <c r="D28" s="14">
        <v>10.77201653</v>
      </c>
      <c r="E28" s="4"/>
    </row>
    <row r="29" spans="1:5" ht="12.75">
      <c r="A29" s="3" t="s">
        <v>13</v>
      </c>
      <c r="B29" s="3" t="s">
        <v>3</v>
      </c>
      <c r="C29" s="13">
        <v>41539</v>
      </c>
      <c r="D29" s="14">
        <v>11.14632893</v>
      </c>
      <c r="E29" s="4"/>
    </row>
    <row r="30" spans="1:5" ht="12.75">
      <c r="A30" s="3" t="s">
        <v>13</v>
      </c>
      <c r="B30" s="3" t="s">
        <v>3</v>
      </c>
      <c r="C30" s="13">
        <v>41540</v>
      </c>
      <c r="D30" s="14">
        <v>14.56889343</v>
      </c>
      <c r="E30" s="4"/>
    </row>
    <row r="31" spans="1:5" ht="12.75">
      <c r="A31" s="3" t="s">
        <v>13</v>
      </c>
      <c r="B31" s="3" t="s">
        <v>3</v>
      </c>
      <c r="C31" s="13">
        <v>41541</v>
      </c>
      <c r="D31" s="14">
        <v>33.02092743</v>
      </c>
      <c r="E31" s="4"/>
    </row>
    <row r="32" spans="1:5" ht="12.75">
      <c r="A32" s="3" t="s">
        <v>13</v>
      </c>
      <c r="B32" s="3" t="s">
        <v>3</v>
      </c>
      <c r="C32" s="13">
        <v>41542</v>
      </c>
      <c r="D32" s="14">
        <v>16.32203293</v>
      </c>
      <c r="E32" s="4"/>
    </row>
    <row r="33" spans="1:5" ht="12.75">
      <c r="A33" s="3" t="s">
        <v>13</v>
      </c>
      <c r="B33" s="3" t="s">
        <v>3</v>
      </c>
      <c r="C33" s="13">
        <v>41543</v>
      </c>
      <c r="D33" s="14">
        <v>22.26076698</v>
      </c>
      <c r="E33" s="4"/>
    </row>
    <row r="34" spans="1:5" ht="12.75">
      <c r="A34" s="3" t="s">
        <v>13</v>
      </c>
      <c r="B34" s="3" t="s">
        <v>3</v>
      </c>
      <c r="C34" s="13">
        <v>41544</v>
      </c>
      <c r="D34" s="14">
        <v>18.16542435</v>
      </c>
      <c r="E34" s="4"/>
    </row>
    <row r="35" spans="1:5" ht="12.75">
      <c r="A35" s="3" t="s">
        <v>13</v>
      </c>
      <c r="B35" s="3" t="s">
        <v>3</v>
      </c>
      <c r="C35" s="13">
        <v>41545</v>
      </c>
      <c r="D35" s="14">
        <v>27.44631958</v>
      </c>
      <c r="E35" s="4"/>
    </row>
    <row r="36" spans="1:5" ht="12.75">
      <c r="A36" s="3" t="s">
        <v>13</v>
      </c>
      <c r="B36" s="3" t="s">
        <v>3</v>
      </c>
      <c r="C36" s="13">
        <v>41546</v>
      </c>
      <c r="D36" s="14">
        <v>36.91673279</v>
      </c>
      <c r="E36" s="4"/>
    </row>
    <row r="37" spans="1:5" ht="12.75">
      <c r="A37" s="3" t="s">
        <v>13</v>
      </c>
      <c r="B37" s="3" t="s">
        <v>3</v>
      </c>
      <c r="C37" s="13">
        <v>41547</v>
      </c>
      <c r="D37" s="14">
        <v>21.75566673</v>
      </c>
      <c r="E37" s="4"/>
    </row>
    <row r="38" spans="1:5" ht="12.75" customHeight="1" hidden="1">
      <c r="A38" s="3"/>
      <c r="B38" s="3"/>
      <c r="C38" s="13"/>
      <c r="D38" s="14">
        <v>15.47013378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август!E40+септември!E39</f>
        <v>242</v>
      </c>
    </row>
    <row r="41" spans="1:5" ht="12.75">
      <c r="A41" s="20" t="s">
        <v>4</v>
      </c>
      <c r="B41" s="21"/>
      <c r="C41" s="21"/>
      <c r="D41" s="17"/>
      <c r="E41" s="12">
        <f>AVERAGE(D8:D38)</f>
        <v>19.016041986068966</v>
      </c>
    </row>
    <row r="42" spans="1:5" ht="12.75" customHeight="1">
      <c r="A42" s="20" t="s">
        <v>8</v>
      </c>
      <c r="B42" s="21"/>
      <c r="C42" s="21"/>
      <c r="D42" s="17"/>
      <c r="E42" s="12">
        <f>E40/273*100</f>
        <v>88.64468864468864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2014-01-20T13:44:18Z</cp:lastPrinted>
  <dcterms:created xsi:type="dcterms:W3CDTF">2006-04-10T12:04:11Z</dcterms:created>
  <dcterms:modified xsi:type="dcterms:W3CDTF">2014-01-22T12:18:48Z</dcterms:modified>
  <cp:category/>
  <cp:version/>
  <cp:contentType/>
  <cp:contentStatus/>
</cp:coreProperties>
</file>