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65" windowHeight="12810" activeTab="11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/>
  <calcPr fullCalcOnLoad="1"/>
</workbook>
</file>

<file path=xl/sharedStrings.xml><?xml version="1.0" encoding="utf-8"?>
<sst xmlns="http://schemas.openxmlformats.org/spreadsheetml/2006/main" count="3122" uniqueCount="273">
  <si>
    <t>Пункт</t>
  </si>
  <si>
    <t>Община</t>
  </si>
  <si>
    <t>Измерена 
концентрация
µg/m3</t>
  </si>
  <si>
    <t>Превишение на 
ПС за СДН 
/в пъти ПС за СДН/</t>
  </si>
  <si>
    <t>Пловдив</t>
  </si>
  <si>
    <t>Асеновград</t>
  </si>
  <si>
    <t>Д. Воден</t>
  </si>
  <si>
    <t>112234916
Д. Воден</t>
  </si>
  <si>
    <t>Средномесечна концентрация</t>
  </si>
  <si>
    <t>Брой регистрирани данни (за 24 часа) през месеца:</t>
  </si>
  <si>
    <t>ФИНИ ПРАХОВИ ЧАСТИЦИ /ФПЧ/</t>
  </si>
  <si>
    <r>
      <t xml:space="preserve">ФПЧ </t>
    </r>
    <r>
      <rPr>
        <vertAlign val="subscript"/>
        <sz val="10"/>
        <rFont val="Arial"/>
        <family val="2"/>
      </rPr>
      <t>10</t>
    </r>
  </si>
  <si>
    <t>Брой регистрирани данни  (за 24 часа)
 от началото на годината до момента:</t>
  </si>
  <si>
    <t>Брой регистрирани превишения през месеца</t>
  </si>
  <si>
    <t>Брой регистрирани превишения от началото на годината до момента:</t>
  </si>
  <si>
    <t>Времеви обхавт (%)</t>
  </si>
  <si>
    <t>дата</t>
  </si>
  <si>
    <t>АИС "Баня Старинна"</t>
  </si>
  <si>
    <t>Забележка</t>
  </si>
  <si>
    <t>АИС "Каменица"</t>
  </si>
  <si>
    <t>Данни за измерени концентрации на прахови частици в пунктовете за мониторинг 
на територията на РИОСВ - Пловдив за м. януари  2012 г.</t>
  </si>
  <si>
    <t>01.01.2012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</si>
  <si>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</si>
  <si>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</si>
  <si>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</si>
  <si>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</si>
  <si>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</si>
  <si>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</si>
  <si>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</si>
  <si>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</si>
  <si>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</si>
  <si>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</si>
  <si>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</si>
  <si>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</si>
  <si>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</si>
  <si>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</si>
  <si>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</si>
  <si>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</si>
  <si>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</si>
  <si>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</si>
  <si>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</si>
  <si>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</si>
  <si>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</si>
  <si>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</si>
  <si>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</si>
  <si>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</si>
  <si>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</si>
  <si>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</si>
  <si>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</si>
  <si>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</si>
  <si>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</si>
  <si>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</si>
  <si>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Данни за измерени концентрации на прахови частици в пунктовете за мониторинг 
на територията на РИОСВ - Пловдив за м. февруари  2012 г.</t>
  </si>
  <si>
    <t>Данни за измерени концентрации на прахови частици в пунктовете за мониторинг 
на територията на РИОСВ - Пловдив за м. март  2012 г.</t>
  </si>
  <si>
    <t>Данни за измерени концентрации на прахови частици в пунктовете за мониторинг 
на територията на РИОСВ - Пловдив за м. април  2012 г.</t>
  </si>
  <si>
    <t>Данни за измерени концентрации на прахови частици в пунктовете за мониторинг 
на територията на РИОСВ - Пловдив за м. май  2012 г.</t>
  </si>
  <si>
    <t>Данни за измерени концентрации на прахови частици в пунктовете за мониторинг 
на територията на РИОСВ - Пловдив за м. юни  2012 г.</t>
  </si>
  <si>
    <t>Данни за измерени концентрации на прахови частици в пунктовете за мониторинг 
на територията на РИОСВ - Пловдив за м. юли  2012 г.</t>
  </si>
  <si>
    <t>Данни за измерени концентрации на прахови частици в пунктовете за мониторинг 
на територията на РИОСВ - Пловдив за м. август  2012 г.</t>
  </si>
  <si>
    <t>Данни за измерени концентрации на прахови частици в пунктовете за мониторинг 
на територията на РИОСВ - Пловдив за м. септември  2012 г.</t>
  </si>
  <si>
    <t>Данни за измерени концентрации на прахови частици в пунктовете за мониторинг 
на територията на РИОСВ - Пловдив за м. октомври  2012 г.</t>
  </si>
  <si>
    <t>Данни за измерени концентрации на прахови частици в пунктовете за мониторинг 
на територията на РИОСВ - Пловдив за м. ноември  2012 г.</t>
  </si>
  <si>
    <t>Данни за измерени концентрации на прахови частици в пунктовете за мониторинг 
на територията на РИОСВ - Пловдив за м. декември  2012 г.</t>
  </si>
  <si>
    <t xml:space="preserve"> 01.01.12</t>
  </si>
  <si>
    <t xml:space="preserve"> 02.01.12</t>
  </si>
  <si>
    <t xml:space="preserve"> 03.01.12</t>
  </si>
  <si>
    <t xml:space="preserve"> 04.01.12</t>
  </si>
  <si>
    <t xml:space="preserve"> 05.01.12</t>
  </si>
  <si>
    <t xml:space="preserve"> 06.01.12</t>
  </si>
  <si>
    <t xml:space="preserve"> 07.01.12</t>
  </si>
  <si>
    <t xml:space="preserve"> 08.01.12</t>
  </si>
  <si>
    <t xml:space="preserve"> 09.01.12</t>
  </si>
  <si>
    <t xml:space="preserve"> 10.01.12</t>
  </si>
  <si>
    <t xml:space="preserve"> 11.01.12</t>
  </si>
  <si>
    <t xml:space="preserve"> 12.01.12</t>
  </si>
  <si>
    <t xml:space="preserve"> 13.01.12</t>
  </si>
  <si>
    <t xml:space="preserve"> 14.01.12</t>
  </si>
  <si>
    <t xml:space="preserve"> 15.01.12</t>
  </si>
  <si>
    <t xml:space="preserve"> 16.01.12</t>
  </si>
  <si>
    <t xml:space="preserve"> 17.01.12</t>
  </si>
  <si>
    <t xml:space="preserve"> 18.01.12</t>
  </si>
  <si>
    <t xml:space="preserve"> 19.01.12</t>
  </si>
  <si>
    <t xml:space="preserve"> 20.01.12</t>
  </si>
  <si>
    <t xml:space="preserve"> 21.01.12</t>
  </si>
  <si>
    <t xml:space="preserve"> 22.01.12</t>
  </si>
  <si>
    <t xml:space="preserve"> 23.01.12</t>
  </si>
  <si>
    <t xml:space="preserve"> 24.01.12</t>
  </si>
  <si>
    <t xml:space="preserve"> 25.01.12</t>
  </si>
  <si>
    <t xml:space="preserve"> 26.01.12</t>
  </si>
  <si>
    <t xml:space="preserve"> 27.01.12</t>
  </si>
  <si>
    <t xml:space="preserve"> 28.01.12</t>
  </si>
  <si>
    <t xml:space="preserve"> 29.01.12</t>
  </si>
  <si>
    <t xml:space="preserve"> 30.01.12</t>
  </si>
  <si>
    <t xml:space="preserve"> 31.01.12</t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</si>
  <si>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</si>
  <si>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</si>
  <si>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</si>
  <si>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</si>
  <si>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</si>
  <si>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</si>
  <si>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</si>
  <si>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</si>
  <si>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</si>
  <si>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</si>
  <si>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</si>
  <si>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</si>
  <si>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</si>
  <si>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</si>
  <si>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</si>
  <si>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</si>
  <si>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</si>
  <si>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</si>
  <si>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</si>
  <si>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</si>
  <si>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</si>
  <si>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</si>
  <si>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</si>
  <si>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</si>
  <si>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</si>
  <si>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</si>
  <si>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</si>
  <si>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</si>
  <si>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</si>
  <si>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 xml:space="preserve"> 01.02.12</t>
  </si>
  <si>
    <t xml:space="preserve"> 02.02.12</t>
  </si>
  <si>
    <t xml:space="preserve"> 03.02.12</t>
  </si>
  <si>
    <t xml:space="preserve"> 04.02.12</t>
  </si>
  <si>
    <t xml:space="preserve"> 05.02.12</t>
  </si>
  <si>
    <t xml:space="preserve"> 06.02.12</t>
  </si>
  <si>
    <t xml:space="preserve"> 07.02.12</t>
  </si>
  <si>
    <t xml:space="preserve"> 08.02.12</t>
  </si>
  <si>
    <t xml:space="preserve"> 09.02.12</t>
  </si>
  <si>
    <t xml:space="preserve"> 10.02.12</t>
  </si>
  <si>
    <t xml:space="preserve"> 11.02.12</t>
  </si>
  <si>
    <t xml:space="preserve"> 12.02.12</t>
  </si>
  <si>
    <t xml:space="preserve"> 13.02.12</t>
  </si>
  <si>
    <t xml:space="preserve"> 14.02.12</t>
  </si>
  <si>
    <t xml:space="preserve"> 15.02.12</t>
  </si>
  <si>
    <t xml:space="preserve"> 16.02.12</t>
  </si>
  <si>
    <t xml:space="preserve"> 17.02.12</t>
  </si>
  <si>
    <t xml:space="preserve"> 18.02.12</t>
  </si>
  <si>
    <t xml:space="preserve"> 19.02.12</t>
  </si>
  <si>
    <t xml:space="preserve"> 20.02.12</t>
  </si>
  <si>
    <t xml:space="preserve"> 21.02.12</t>
  </si>
  <si>
    <t xml:space="preserve"> 22.02.12</t>
  </si>
  <si>
    <t xml:space="preserve"> 23.02.12</t>
  </si>
  <si>
    <t xml:space="preserve"> 25.02.12</t>
  </si>
  <si>
    <t xml:space="preserve"> 26.02.12</t>
  </si>
  <si>
    <t xml:space="preserve"> 27.02.12</t>
  </si>
  <si>
    <t xml:space="preserve"> 28.02.12</t>
  </si>
  <si>
    <t xml:space="preserve"> 29.02.12</t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</si>
  <si>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</si>
  <si>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</si>
  <si>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</si>
  <si>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</si>
  <si>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</si>
  <si>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</si>
  <si>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</si>
  <si>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</si>
  <si>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</si>
  <si>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</si>
  <si>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</si>
  <si>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</si>
  <si>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</si>
  <si>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</si>
  <si>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</si>
  <si>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</si>
  <si>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</si>
  <si>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</si>
  <si>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</si>
  <si>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</si>
  <si>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</si>
  <si>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</si>
  <si>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</si>
  <si>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</si>
  <si>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</si>
  <si>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</si>
  <si>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</si>
  <si>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</si>
  <si>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</si>
  <si>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</si>
  <si>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</si>
  <si>
    <t xml:space="preserve">  01.03.12</t>
  </si>
  <si>
    <t xml:space="preserve">  02.03.12</t>
  </si>
  <si>
    <t xml:space="preserve">  03.03.12</t>
  </si>
  <si>
    <t xml:space="preserve">  04.03.12</t>
  </si>
  <si>
    <t xml:space="preserve">  05.03.12</t>
  </si>
  <si>
    <t xml:space="preserve">  06.03.12</t>
  </si>
  <si>
    <t xml:space="preserve">  07.03.12</t>
  </si>
  <si>
    <t xml:space="preserve">  08.03.12</t>
  </si>
  <si>
    <t xml:space="preserve">  09.03.12</t>
  </si>
  <si>
    <t xml:space="preserve">  10.03.12</t>
  </si>
  <si>
    <t xml:space="preserve">  11.03.12</t>
  </si>
  <si>
    <t xml:space="preserve">  12.03.12</t>
  </si>
  <si>
    <t xml:space="preserve">  13.03.12</t>
  </si>
  <si>
    <t xml:space="preserve">  14.03.12</t>
  </si>
  <si>
    <t xml:space="preserve">  15.03.12</t>
  </si>
  <si>
    <t xml:space="preserve">  16.03.12</t>
  </si>
  <si>
    <t xml:space="preserve">  17.03.12</t>
  </si>
  <si>
    <t xml:space="preserve">  18.03.12</t>
  </si>
  <si>
    <t xml:space="preserve">  19.03.12</t>
  </si>
  <si>
    <t xml:space="preserve">  20.03.12</t>
  </si>
  <si>
    <t xml:space="preserve">  21.03.12</t>
  </si>
  <si>
    <t xml:space="preserve">  22.03.12</t>
  </si>
  <si>
    <t xml:space="preserve">  23.03.12</t>
  </si>
  <si>
    <t xml:space="preserve">  24.03.12</t>
  </si>
  <si>
    <t xml:space="preserve">  25.03.12</t>
  </si>
  <si>
    <t xml:space="preserve">  26.03.12</t>
  </si>
  <si>
    <t xml:space="preserve">  27.03.12</t>
  </si>
  <si>
    <t xml:space="preserve">  28.03.12</t>
  </si>
  <si>
    <t xml:space="preserve">  29.03.12</t>
  </si>
  <si>
    <t xml:space="preserve">  30.03.12</t>
  </si>
  <si>
    <t xml:space="preserve">  31.03.12</t>
  </si>
  <si>
    <t xml:space="preserve">  02.04.12</t>
  </si>
  <si>
    <t xml:space="preserve">  03.04.12</t>
  </si>
  <si>
    <t xml:space="preserve">  04.04.12</t>
  </si>
  <si>
    <t xml:space="preserve">  05.04.12</t>
  </si>
  <si>
    <t xml:space="preserve">  06.04.12</t>
  </si>
  <si>
    <t xml:space="preserve">  07.04.12</t>
  </si>
  <si>
    <t xml:space="preserve">  08.04.12</t>
  </si>
  <si>
    <t xml:space="preserve">  09.04.12</t>
  </si>
  <si>
    <t xml:space="preserve">  10.04.12</t>
  </si>
  <si>
    <t xml:space="preserve">  11.04.12</t>
  </si>
  <si>
    <t xml:space="preserve">  12.04.12</t>
  </si>
  <si>
    <t xml:space="preserve">  13.04.12</t>
  </si>
  <si>
    <t xml:space="preserve">  14.04.12</t>
  </si>
  <si>
    <t xml:space="preserve">  15.04.12</t>
  </si>
  <si>
    <t xml:space="preserve">  16.04.12</t>
  </si>
  <si>
    <t xml:space="preserve">  17.04.12</t>
  </si>
  <si>
    <t xml:space="preserve">  18.04.12</t>
  </si>
  <si>
    <t xml:space="preserve">  19.04.12</t>
  </si>
  <si>
    <t xml:space="preserve">  20.04.12</t>
  </si>
  <si>
    <t xml:space="preserve">  21.04.12</t>
  </si>
  <si>
    <t xml:space="preserve">  22.04.12</t>
  </si>
  <si>
    <t xml:space="preserve">  23.04.12</t>
  </si>
  <si>
    <t xml:space="preserve">  24.04.12</t>
  </si>
  <si>
    <t xml:space="preserve">  25.04.12</t>
  </si>
  <si>
    <t xml:space="preserve">  26.04.12</t>
  </si>
  <si>
    <t xml:space="preserve">  01.04.12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</si>
  <si>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</si>
  <si>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</si>
  <si>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</si>
  <si>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</si>
  <si>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</si>
  <si>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</si>
  <si>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</si>
  <si>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</si>
  <si>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</si>
  <si>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</si>
  <si>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</si>
  <si>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</si>
  <si>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</si>
  <si>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</si>
  <si>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</si>
  <si>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</si>
  <si>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</si>
  <si>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</si>
  <si>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</si>
  <si>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</si>
  <si>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</si>
  <si>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</si>
  <si>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</si>
  <si>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</si>
  <si>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</si>
  <si>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</si>
  <si>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</si>
  <si>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</si>
  <si>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</si>
  <si>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</si>
  <si>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 xml:space="preserve">  27.04.12</t>
  </si>
  <si>
    <t xml:space="preserve">  28.04.12</t>
  </si>
  <si>
    <t xml:space="preserve">  29.04.12</t>
  </si>
  <si>
    <t xml:space="preserve">  30.04.12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</si>
</sst>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00"/>
    <numFmt numFmtId="182" formatCode="[$-402]dd\ mmmm\ yyyy\ &quot;г.&quot;"/>
    <numFmt numFmtId="183" formatCode="[$-402]dd\ mmmm\ yyyy\ &quot;г.&quot;;@"/>
    <numFmt numFmtId="184" formatCode="0.0"/>
    <numFmt numFmtId="185" formatCode="0.0000"/>
    <numFmt numFmtId="186" formatCode="0.00000"/>
    <numFmt numFmtId="187" formatCode="0.0000000"/>
    <numFmt numFmtId="188" formatCode="dd/m/yyyy\ &quot;г.&quot;;@"/>
    <numFmt numFmtId="189" formatCode="0.000000"/>
    <numFmt numFmtId="190" formatCode="d/m/yyyy\ &quot;г.&quot;;@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¥€-2]\ #,##0.00_);[Red]\([$¥€-2]\ #,##0.00\)"/>
    <numFmt numFmtId="195" formatCode="0.00000000"/>
  </numFmts>
  <fonts count="3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0" fillId="0" borderId="0" xfId="0" applyNumberFormat="1" applyAlignment="1">
      <alignment horizontal="center"/>
    </xf>
    <xf numFmtId="184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84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 vertical="justify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justify" wrapText="1"/>
    </xf>
    <xf numFmtId="0" fontId="0" fillId="0" borderId="14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20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 t="s">
        <v>63</v>
      </c>
      <c r="D8" s="23">
        <v>91.17242916032235</v>
      </c>
      <c r="E8" s="4">
        <f aca="true" t="shared" si="0" ref="E8:E38">IF(D8/50&gt;1,D8/50,"-")</f>
        <v>1.823448583206447</v>
      </c>
      <c r="F8" s="3"/>
    </row>
    <row r="9" spans="1:6" ht="12.75">
      <c r="A9" s="3" t="s">
        <v>6</v>
      </c>
      <c r="B9" s="3" t="s">
        <v>5</v>
      </c>
      <c r="C9" s="14" t="s">
        <v>64</v>
      </c>
      <c r="D9" s="23">
        <v>147.62682908712767</v>
      </c>
      <c r="E9" s="4">
        <f t="shared" si="0"/>
        <v>2.9525365817425535</v>
      </c>
      <c r="F9" s="3"/>
    </row>
    <row r="10" spans="1:6" ht="12.75">
      <c r="A10" s="3" t="s">
        <v>6</v>
      </c>
      <c r="B10" s="3" t="s">
        <v>5</v>
      </c>
      <c r="C10" s="14" t="s">
        <v>65</v>
      </c>
      <c r="D10" s="23">
        <v>235.12805750051075</v>
      </c>
      <c r="E10" s="4">
        <f t="shared" si="0"/>
        <v>4.702561150010215</v>
      </c>
      <c r="F10" s="3"/>
    </row>
    <row r="11" spans="1:6" ht="12.75">
      <c r="A11" s="3" t="s">
        <v>6</v>
      </c>
      <c r="B11" s="3" t="s">
        <v>5</v>
      </c>
      <c r="C11" s="14" t="s">
        <v>66</v>
      </c>
      <c r="D11" s="23">
        <v>279.5279249140414</v>
      </c>
      <c r="E11" s="4">
        <f t="shared" si="0"/>
        <v>5.590558498280829</v>
      </c>
      <c r="F11" s="3"/>
    </row>
    <row r="12" spans="1:6" ht="12.75">
      <c r="A12" s="3" t="s">
        <v>6</v>
      </c>
      <c r="B12" s="3" t="s">
        <v>5</v>
      </c>
      <c r="C12" s="14" t="s">
        <v>67</v>
      </c>
      <c r="D12" s="23">
        <v>324.8165009755644</v>
      </c>
      <c r="E12" s="4">
        <f t="shared" si="0"/>
        <v>6.496330019511288</v>
      </c>
      <c r="F12" s="3"/>
    </row>
    <row r="13" spans="1:6" ht="12.75">
      <c r="A13" s="3" t="s">
        <v>6</v>
      </c>
      <c r="B13" s="3" t="s">
        <v>5</v>
      </c>
      <c r="C13" s="14" t="s">
        <v>68</v>
      </c>
      <c r="D13" s="23">
        <v>79.88704343625756</v>
      </c>
      <c r="E13" s="4">
        <f t="shared" si="0"/>
        <v>1.597740868725151</v>
      </c>
      <c r="F13" s="3"/>
    </row>
    <row r="14" spans="1:6" ht="12.75">
      <c r="A14" s="3" t="s">
        <v>6</v>
      </c>
      <c r="B14" s="3" t="s">
        <v>5</v>
      </c>
      <c r="C14" s="14" t="s">
        <v>69</v>
      </c>
      <c r="D14" s="23">
        <v>20.624303232998884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 t="s">
        <v>70</v>
      </c>
      <c r="D15" s="23">
        <v>53.51667750627149</v>
      </c>
      <c r="E15" s="4">
        <f t="shared" si="0"/>
        <v>1.0703335501254299</v>
      </c>
      <c r="F15" s="3"/>
    </row>
    <row r="16" spans="1:6" ht="12.75">
      <c r="A16" s="3" t="s">
        <v>6</v>
      </c>
      <c r="B16" s="3" t="s">
        <v>5</v>
      </c>
      <c r="C16" s="14" t="s">
        <v>71</v>
      </c>
      <c r="D16" s="23">
        <v>57.40826753367394</v>
      </c>
      <c r="E16" s="4">
        <f t="shared" si="0"/>
        <v>1.1481653506734788</v>
      </c>
      <c r="F16" s="3"/>
    </row>
    <row r="17" spans="1:6" ht="12.75">
      <c r="A17" s="3" t="s">
        <v>6</v>
      </c>
      <c r="B17" s="3" t="s">
        <v>5</v>
      </c>
      <c r="C17" s="14" t="s">
        <v>72</v>
      </c>
      <c r="D17" s="23">
        <v>49.7752683778463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 t="s">
        <v>73</v>
      </c>
      <c r="D18" s="23">
        <v>26.006352980513814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 t="s">
        <v>74</v>
      </c>
      <c r="D19" s="23">
        <v>58.13197630146908</v>
      </c>
      <c r="E19" s="4">
        <f t="shared" si="0"/>
        <v>1.1626395260293816</v>
      </c>
      <c r="F19" s="3"/>
    </row>
    <row r="20" spans="1:6" ht="12.75">
      <c r="A20" s="3" t="s">
        <v>6</v>
      </c>
      <c r="B20" s="3" t="s">
        <v>5</v>
      </c>
      <c r="C20" s="14" t="s">
        <v>75</v>
      </c>
      <c r="D20" s="23">
        <v>25.44529262086514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 t="s">
        <v>76</v>
      </c>
      <c r="D21" s="23">
        <v>25.630072618539085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 t="s">
        <v>77</v>
      </c>
      <c r="D22" s="23">
        <v>23.02735426841724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 t="s">
        <v>78</v>
      </c>
      <c r="D23" s="23">
        <v>28.05179364283193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4" t="s">
        <v>79</v>
      </c>
      <c r="D24" s="23">
        <v>73.36825290686876</v>
      </c>
      <c r="E24" s="4">
        <f t="shared" si="0"/>
        <v>1.4673650581373752</v>
      </c>
      <c r="F24" s="3"/>
    </row>
    <row r="25" spans="1:6" ht="12.75">
      <c r="A25" s="3" t="s">
        <v>6</v>
      </c>
      <c r="B25" s="3" t="s">
        <v>5</v>
      </c>
      <c r="C25" s="14" t="s">
        <v>80</v>
      </c>
      <c r="D25" s="23">
        <v>78.607002155653</v>
      </c>
      <c r="E25" s="4">
        <f t="shared" si="0"/>
        <v>1.57214004311306</v>
      </c>
      <c r="F25" s="3"/>
    </row>
    <row r="26" spans="1:6" ht="12.75">
      <c r="A26" s="3" t="s">
        <v>6</v>
      </c>
      <c r="B26" s="3" t="s">
        <v>5</v>
      </c>
      <c r="C26" s="14" t="s">
        <v>81</v>
      </c>
      <c r="D26" s="23">
        <v>99.74367547085703</v>
      </c>
      <c r="E26" s="4">
        <f t="shared" si="0"/>
        <v>1.9948735094171406</v>
      </c>
      <c r="F26" s="3"/>
    </row>
    <row r="27" spans="1:6" ht="12.75">
      <c r="A27" s="3" t="s">
        <v>6</v>
      </c>
      <c r="B27" s="3" t="s">
        <v>5</v>
      </c>
      <c r="C27" s="14" t="s">
        <v>82</v>
      </c>
      <c r="D27" s="23">
        <v>118.3376990098274</v>
      </c>
      <c r="E27" s="4">
        <f t="shared" si="0"/>
        <v>2.366753980196548</v>
      </c>
      <c r="F27" s="3"/>
    </row>
    <row r="28" spans="1:6" ht="12.75">
      <c r="A28" s="3" t="s">
        <v>6</v>
      </c>
      <c r="B28" s="3" t="s">
        <v>5</v>
      </c>
      <c r="C28" s="14" t="s">
        <v>83</v>
      </c>
      <c r="D28" s="23">
        <v>35.84828559753334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 t="s">
        <v>84</v>
      </c>
      <c r="D29" s="23">
        <v>60.93256548393089</v>
      </c>
      <c r="E29" s="4">
        <f t="shared" si="0"/>
        <v>1.2186513096786178</v>
      </c>
      <c r="F29" s="3"/>
    </row>
    <row r="30" spans="1:6" ht="12.75">
      <c r="A30" s="3" t="s">
        <v>6</v>
      </c>
      <c r="B30" s="3" t="s">
        <v>5</v>
      </c>
      <c r="C30" s="14" t="s">
        <v>85</v>
      </c>
      <c r="D30" s="23">
        <v>87.47817688793134</v>
      </c>
      <c r="E30" s="4">
        <f t="shared" si="0"/>
        <v>1.7495635377586267</v>
      </c>
      <c r="F30" s="3"/>
    </row>
    <row r="31" spans="1:6" ht="12.75">
      <c r="A31" s="3" t="s">
        <v>6</v>
      </c>
      <c r="B31" s="3" t="s">
        <v>5</v>
      </c>
      <c r="C31" s="14" t="s">
        <v>86</v>
      </c>
      <c r="D31" s="23">
        <v>120.36779047088324</v>
      </c>
      <c r="E31" s="4">
        <f t="shared" si="0"/>
        <v>2.407355809417665</v>
      </c>
      <c r="F31" s="3"/>
    </row>
    <row r="32" spans="1:6" ht="12.75">
      <c r="A32" s="3" t="s">
        <v>6</v>
      </c>
      <c r="B32" s="3" t="s">
        <v>5</v>
      </c>
      <c r="C32" s="14" t="s">
        <v>87</v>
      </c>
      <c r="D32" s="23">
        <v>37.52414920493387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4" t="s">
        <v>88</v>
      </c>
      <c r="D33" s="23">
        <v>51.915806105750235</v>
      </c>
      <c r="E33" s="4">
        <f t="shared" si="0"/>
        <v>1.0383161221150048</v>
      </c>
      <c r="F33" s="3"/>
    </row>
    <row r="34" spans="1:6" ht="12.75">
      <c r="A34" s="3" t="s">
        <v>6</v>
      </c>
      <c r="B34" s="3" t="s">
        <v>5</v>
      </c>
      <c r="C34" s="14" t="s">
        <v>89</v>
      </c>
      <c r="D34" s="23">
        <v>84.31105556695454</v>
      </c>
      <c r="E34" s="4">
        <f t="shared" si="0"/>
        <v>1.6862211113390908</v>
      </c>
      <c r="F34" s="3"/>
    </row>
    <row r="35" spans="1:6" ht="12.75">
      <c r="A35" s="3" t="s">
        <v>6</v>
      </c>
      <c r="B35" s="3" t="s">
        <v>5</v>
      </c>
      <c r="C35" s="14" t="s">
        <v>90</v>
      </c>
      <c r="D35" s="23">
        <v>152.2502927890246</v>
      </c>
      <c r="E35" s="4">
        <f t="shared" si="0"/>
        <v>3.045005855780492</v>
      </c>
      <c r="F35" s="3"/>
    </row>
    <row r="36" spans="1:6" ht="12.75">
      <c r="A36" s="3" t="s">
        <v>6</v>
      </c>
      <c r="B36" s="3" t="s">
        <v>5</v>
      </c>
      <c r="C36" s="14" t="s">
        <v>91</v>
      </c>
      <c r="D36" s="23">
        <v>203.25128412835758</v>
      </c>
      <c r="E36" s="4">
        <f t="shared" si="0"/>
        <v>4.065025682567152</v>
      </c>
      <c r="F36" s="3"/>
    </row>
    <row r="37" spans="1:6" ht="12.75">
      <c r="A37" s="3" t="s">
        <v>6</v>
      </c>
      <c r="B37" s="3" t="s">
        <v>5</v>
      </c>
      <c r="C37" s="14" t="s">
        <v>92</v>
      </c>
      <c r="D37" s="23">
        <v>162.2083613682239</v>
      </c>
      <c r="E37" s="4">
        <f t="shared" si="0"/>
        <v>3.244167227364478</v>
      </c>
      <c r="F37" s="3"/>
    </row>
    <row r="38" spans="1:6" ht="12.75">
      <c r="A38" s="3" t="s">
        <v>6</v>
      </c>
      <c r="B38" s="3" t="s">
        <v>5</v>
      </c>
      <c r="C38" s="14" t="s">
        <v>93</v>
      </c>
      <c r="D38" s="23">
        <v>156.42926083076867</v>
      </c>
      <c r="E38" s="4">
        <f t="shared" si="0"/>
        <v>3.1285852166153734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31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януари!E39</f>
        <v>31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22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януари!E41</f>
        <v>22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98.3338645849919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E40/31*100</f>
        <v>100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4" t="s">
        <v>21</v>
      </c>
      <c r="D48" s="23">
        <v>47.726627349853516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4" t="s">
        <v>22</v>
      </c>
      <c r="D49" s="23">
        <v>121.53063201904297</v>
      </c>
      <c r="E49" s="4">
        <f t="shared" si="1"/>
        <v>2.4306126403808594</v>
      </c>
      <c r="F49" s="3"/>
    </row>
    <row r="50" spans="1:6" ht="12.75">
      <c r="A50" s="3" t="s">
        <v>19</v>
      </c>
      <c r="B50" s="3" t="s">
        <v>4</v>
      </c>
      <c r="C50" s="14" t="s">
        <v>23</v>
      </c>
      <c r="D50" s="23">
        <v>225.9625244140625</v>
      </c>
      <c r="E50" s="4">
        <f t="shared" si="1"/>
        <v>4.51925048828125</v>
      </c>
      <c r="F50" s="3"/>
    </row>
    <row r="51" spans="1:6" ht="12.75">
      <c r="A51" s="3" t="s">
        <v>19</v>
      </c>
      <c r="B51" s="3" t="s">
        <v>4</v>
      </c>
      <c r="C51" s="14" t="s">
        <v>24</v>
      </c>
      <c r="D51" s="23">
        <v>283.0764465332031</v>
      </c>
      <c r="E51" s="4">
        <f t="shared" si="1"/>
        <v>5.661528930664063</v>
      </c>
      <c r="F51" s="3"/>
    </row>
    <row r="52" spans="1:6" ht="12.75">
      <c r="A52" s="3" t="s">
        <v>19</v>
      </c>
      <c r="B52" s="3" t="s">
        <v>4</v>
      </c>
      <c r="C52" s="14" t="s">
        <v>25</v>
      </c>
      <c r="D52" s="23">
        <v>228</v>
      </c>
      <c r="E52" s="4">
        <f t="shared" si="1"/>
        <v>4.56</v>
      </c>
      <c r="F52" s="3"/>
    </row>
    <row r="53" spans="1:6" ht="12.75">
      <c r="A53" s="3" t="s">
        <v>19</v>
      </c>
      <c r="B53" s="3" t="s">
        <v>4</v>
      </c>
      <c r="C53" s="14" t="s">
        <v>26</v>
      </c>
      <c r="D53" s="23">
        <v>127.07123565673828</v>
      </c>
      <c r="E53" s="4">
        <f t="shared" si="1"/>
        <v>2.5414247131347656</v>
      </c>
      <c r="F53" s="3"/>
    </row>
    <row r="54" spans="1:6" ht="12.75">
      <c r="A54" s="3" t="s">
        <v>19</v>
      </c>
      <c r="B54" s="3" t="s">
        <v>4</v>
      </c>
      <c r="C54" s="14" t="s">
        <v>27</v>
      </c>
      <c r="D54" s="23">
        <v>13.970965385437012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4" t="s">
        <v>28</v>
      </c>
      <c r="D55" s="23">
        <v>24.791688919067383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4" t="s">
        <v>29</v>
      </c>
      <c r="D56" s="23">
        <v>31.604820251464844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4" t="s">
        <v>30</v>
      </c>
      <c r="D57" s="23">
        <v>52.73012161254883</v>
      </c>
      <c r="E57" s="4">
        <f t="shared" si="1"/>
        <v>1.0546024322509766</v>
      </c>
      <c r="F57" s="3"/>
    </row>
    <row r="58" spans="1:6" ht="12.75">
      <c r="A58" s="3" t="s">
        <v>19</v>
      </c>
      <c r="B58" s="3" t="s">
        <v>4</v>
      </c>
      <c r="C58" s="14" t="s">
        <v>31</v>
      </c>
      <c r="D58" s="23">
        <v>39.919803619384766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4" t="s">
        <v>32</v>
      </c>
      <c r="D59" s="23">
        <v>35.38636016845703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4" t="s">
        <v>33</v>
      </c>
      <c r="D60" s="23">
        <v>47.55936813354492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4" t="s">
        <v>34</v>
      </c>
      <c r="D61" s="23">
        <v>16.788028717041016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4" t="s">
        <v>35</v>
      </c>
      <c r="D62" s="23">
        <v>17.0870304107666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4" t="s">
        <v>36</v>
      </c>
      <c r="D63" s="23">
        <v>24.256425857543945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4" t="s">
        <v>37</v>
      </c>
      <c r="D64" s="23">
        <v>30.2789249420166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4" t="s">
        <v>38</v>
      </c>
      <c r="D65" s="23">
        <v>42.96467971801758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4" t="s">
        <v>39</v>
      </c>
      <c r="D66" s="23">
        <v>72.49939727783203</v>
      </c>
      <c r="E66" s="4">
        <f t="shared" si="1"/>
        <v>1.4499879455566407</v>
      </c>
      <c r="F66" s="3"/>
    </row>
    <row r="67" spans="1:6" ht="12.75">
      <c r="A67" s="3" t="s">
        <v>19</v>
      </c>
      <c r="B67" s="3" t="s">
        <v>4</v>
      </c>
      <c r="C67" s="14" t="s">
        <v>40</v>
      </c>
      <c r="D67" s="23">
        <v>109.8340072631836</v>
      </c>
      <c r="E67" s="4">
        <f t="shared" si="1"/>
        <v>2.196680145263672</v>
      </c>
      <c r="F67" s="3"/>
    </row>
    <row r="68" spans="1:6" ht="12.75">
      <c r="A68" s="3" t="s">
        <v>19</v>
      </c>
      <c r="B68" s="3" t="s">
        <v>4</v>
      </c>
      <c r="C68" s="14" t="s">
        <v>41</v>
      </c>
      <c r="D68" s="23">
        <v>40.42516326904297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4" t="s">
        <v>42</v>
      </c>
      <c r="D69" s="23">
        <v>28.01838493347168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4" t="s">
        <v>43</v>
      </c>
      <c r="D70" s="23">
        <v>63.46926498413086</v>
      </c>
      <c r="E70" s="4">
        <f t="shared" si="1"/>
        <v>1.2693852996826172</v>
      </c>
      <c r="F70" s="3"/>
    </row>
    <row r="71" spans="1:6" ht="12.75">
      <c r="A71" s="3" t="s">
        <v>19</v>
      </c>
      <c r="B71" s="3" t="s">
        <v>4</v>
      </c>
      <c r="C71" s="14" t="s">
        <v>44</v>
      </c>
      <c r="D71" s="23">
        <v>70.28865051269531</v>
      </c>
      <c r="E71" s="4">
        <f t="shared" si="1"/>
        <v>1.4057730102539063</v>
      </c>
      <c r="F71" s="3"/>
    </row>
    <row r="72" spans="1:6" ht="12.75">
      <c r="A72" s="3" t="s">
        <v>19</v>
      </c>
      <c r="B72" s="3" t="s">
        <v>4</v>
      </c>
      <c r="C72" s="14" t="s">
        <v>45</v>
      </c>
      <c r="D72" s="23">
        <v>45.90901565551758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4" t="s">
        <v>46</v>
      </c>
      <c r="D73" s="23">
        <v>24.973936080932617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4" t="s">
        <v>47</v>
      </c>
      <c r="D74" s="23">
        <v>58.93434143066406</v>
      </c>
      <c r="E74" s="4">
        <f t="shared" si="1"/>
        <v>1.1786868286132812</v>
      </c>
      <c r="F74" s="3"/>
    </row>
    <row r="75" spans="1:6" ht="12.75">
      <c r="A75" s="3" t="s">
        <v>19</v>
      </c>
      <c r="B75" s="3" t="s">
        <v>4</v>
      </c>
      <c r="C75" s="14" t="s">
        <v>48</v>
      </c>
      <c r="D75" s="23">
        <v>104.06262969970703</v>
      </c>
      <c r="E75" s="4">
        <f t="shared" si="1"/>
        <v>2.0812525939941406</v>
      </c>
      <c r="F75" s="3"/>
    </row>
    <row r="76" spans="1:6" ht="12.75">
      <c r="A76" s="3" t="s">
        <v>19</v>
      </c>
      <c r="B76" s="3" t="s">
        <v>4</v>
      </c>
      <c r="C76" s="14" t="s">
        <v>49</v>
      </c>
      <c r="D76" s="23">
        <v>206.420166015625</v>
      </c>
      <c r="E76" s="4">
        <f t="shared" si="1"/>
        <v>4.1284033203125</v>
      </c>
      <c r="F76" s="3"/>
    </row>
    <row r="77" spans="1:6" ht="12.75">
      <c r="A77" s="3" t="s">
        <v>19</v>
      </c>
      <c r="B77" s="3" t="s">
        <v>4</v>
      </c>
      <c r="C77" s="14" t="s">
        <v>50</v>
      </c>
      <c r="D77" s="23">
        <v>177.7572021484375</v>
      </c>
      <c r="E77" s="4">
        <f t="shared" si="1"/>
        <v>3.55514404296875</v>
      </c>
      <c r="F77" s="3"/>
    </row>
    <row r="78" spans="1:6" ht="12.75">
      <c r="A78" s="3" t="s">
        <v>19</v>
      </c>
      <c r="B78" s="3" t="s">
        <v>4</v>
      </c>
      <c r="C78" s="14" t="s">
        <v>51</v>
      </c>
      <c r="D78" s="23">
        <v>169.74139404296875</v>
      </c>
      <c r="E78" s="4">
        <f t="shared" si="1"/>
        <v>3.394827880859375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31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януари!E79</f>
        <v>31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15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януари!E81</f>
        <v>15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83.32384635556129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E80/31*100</f>
        <v>100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17</v>
      </c>
      <c r="B88" s="3" t="s">
        <v>4</v>
      </c>
      <c r="C88" s="14" t="s">
        <v>21</v>
      </c>
      <c r="D88" s="23">
        <v>43.74858093261719</v>
      </c>
      <c r="E88" s="4" t="str">
        <f aca="true" t="shared" si="2" ref="E88:E118">IF(D88/50&gt;1,D88/50,"-")</f>
        <v>-</v>
      </c>
      <c r="F88" s="3"/>
    </row>
    <row r="89" spans="1:6" ht="12.75">
      <c r="A89" s="3" t="s">
        <v>17</v>
      </c>
      <c r="B89" s="3" t="s">
        <v>4</v>
      </c>
      <c r="C89" s="14" t="s">
        <v>22</v>
      </c>
      <c r="D89" s="23">
        <v>116.15231323242188</v>
      </c>
      <c r="E89" s="4">
        <f t="shared" si="2"/>
        <v>2.3230462646484376</v>
      </c>
      <c r="F89" s="3"/>
    </row>
    <row r="90" spans="1:6" ht="12.75">
      <c r="A90" s="3" t="s">
        <v>17</v>
      </c>
      <c r="B90" s="3" t="s">
        <v>4</v>
      </c>
      <c r="C90" s="14" t="s">
        <v>23</v>
      </c>
      <c r="D90" s="23">
        <v>211.38172912597656</v>
      </c>
      <c r="E90" s="4">
        <f t="shared" si="2"/>
        <v>4.227634582519531</v>
      </c>
      <c r="F90" s="3"/>
    </row>
    <row r="91" spans="1:6" ht="12.75">
      <c r="A91" s="3" t="s">
        <v>17</v>
      </c>
      <c r="B91" s="3" t="s">
        <v>4</v>
      </c>
      <c r="C91" s="14" t="s">
        <v>24</v>
      </c>
      <c r="D91" s="23">
        <v>258.6756286621094</v>
      </c>
      <c r="E91" s="4">
        <f t="shared" si="2"/>
        <v>5.173512573242188</v>
      </c>
      <c r="F91" s="3"/>
    </row>
    <row r="92" spans="1:6" ht="12.75">
      <c r="A92" s="3" t="s">
        <v>17</v>
      </c>
      <c r="B92" s="3" t="s">
        <v>4</v>
      </c>
      <c r="C92" s="14" t="s">
        <v>25</v>
      </c>
      <c r="D92" s="23">
        <v>250.950927734375</v>
      </c>
      <c r="E92" s="4">
        <f t="shared" si="2"/>
        <v>5.0190185546875</v>
      </c>
      <c r="F92" s="3"/>
    </row>
    <row r="93" spans="1:6" ht="12.75">
      <c r="A93" s="3" t="s">
        <v>17</v>
      </c>
      <c r="B93" s="3" t="s">
        <v>4</v>
      </c>
      <c r="C93" s="14" t="s">
        <v>26</v>
      </c>
      <c r="D93" s="23">
        <v>124.83599090576172</v>
      </c>
      <c r="E93" s="4">
        <f t="shared" si="2"/>
        <v>2.4967198181152344</v>
      </c>
      <c r="F93" s="3"/>
    </row>
    <row r="94" spans="1:6" ht="12.75">
      <c r="A94" s="3" t="s">
        <v>17</v>
      </c>
      <c r="B94" s="3" t="s">
        <v>4</v>
      </c>
      <c r="C94" s="14" t="s">
        <v>27</v>
      </c>
      <c r="D94" s="23">
        <v>11.986328125</v>
      </c>
      <c r="E94" s="4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 t="s">
        <v>28</v>
      </c>
      <c r="D95" s="23">
        <v>32.575984954833984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 t="s">
        <v>29</v>
      </c>
      <c r="D96" s="23">
        <v>40.572940826416016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 t="s">
        <v>30</v>
      </c>
      <c r="D97" s="23">
        <v>69.9129409790039</v>
      </c>
      <c r="E97" s="4">
        <f t="shared" si="2"/>
        <v>1.398258819580078</v>
      </c>
      <c r="F97" s="3"/>
    </row>
    <row r="98" spans="1:6" ht="12.75">
      <c r="A98" s="3" t="s">
        <v>17</v>
      </c>
      <c r="B98" s="3" t="s">
        <v>4</v>
      </c>
      <c r="C98" s="14" t="s">
        <v>31</v>
      </c>
      <c r="D98" s="23">
        <v>61.71036911010742</v>
      </c>
      <c r="E98" s="4">
        <f t="shared" si="2"/>
        <v>1.2342073822021484</v>
      </c>
      <c r="F98" s="3"/>
    </row>
    <row r="99" spans="1:6" ht="12.75">
      <c r="A99" s="3" t="s">
        <v>17</v>
      </c>
      <c r="B99" s="3" t="s">
        <v>4</v>
      </c>
      <c r="C99" s="14" t="s">
        <v>32</v>
      </c>
      <c r="D99" s="23">
        <v>50.17543029785156</v>
      </c>
      <c r="E99" s="4">
        <f t="shared" si="2"/>
        <v>1.0035086059570313</v>
      </c>
      <c r="F99" s="3"/>
    </row>
    <row r="100" spans="1:6" ht="12.75">
      <c r="A100" s="3" t="s">
        <v>17</v>
      </c>
      <c r="B100" s="3" t="s">
        <v>4</v>
      </c>
      <c r="C100" s="14" t="s">
        <v>33</v>
      </c>
      <c r="D100" s="23">
        <v>51.6737060546875</v>
      </c>
      <c r="E100" s="4">
        <f t="shared" si="2"/>
        <v>1.03347412109375</v>
      </c>
      <c r="F100" s="3"/>
    </row>
    <row r="101" spans="1:6" ht="12.75">
      <c r="A101" s="3" t="s">
        <v>17</v>
      </c>
      <c r="B101" s="3" t="s">
        <v>4</v>
      </c>
      <c r="C101" s="14" t="s">
        <v>34</v>
      </c>
      <c r="D101" s="23">
        <v>20.93089485168457</v>
      </c>
      <c r="E101" s="4" t="str">
        <f t="shared" si="2"/>
        <v>-</v>
      </c>
      <c r="F101" s="3"/>
    </row>
    <row r="102" spans="1:6" ht="12.75">
      <c r="A102" s="3" t="s">
        <v>17</v>
      </c>
      <c r="B102" s="3" t="s">
        <v>4</v>
      </c>
      <c r="C102" s="14" t="s">
        <v>35</v>
      </c>
      <c r="D102" s="23">
        <v>23.0115909576416</v>
      </c>
      <c r="E102" s="4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 t="s">
        <v>36</v>
      </c>
      <c r="D103" s="23">
        <v>31.452627182006836</v>
      </c>
      <c r="E103" s="4" t="str">
        <f t="shared" si="2"/>
        <v>-</v>
      </c>
      <c r="F103" s="3"/>
    </row>
    <row r="104" spans="1:6" ht="12.75">
      <c r="A104" s="3" t="s">
        <v>17</v>
      </c>
      <c r="B104" s="3" t="s">
        <v>4</v>
      </c>
      <c r="C104" s="14" t="s">
        <v>37</v>
      </c>
      <c r="D104" s="23">
        <v>40.6470832824707</v>
      </c>
      <c r="E104" s="4" t="str">
        <f t="shared" si="2"/>
        <v>-</v>
      </c>
      <c r="F104" s="3"/>
    </row>
    <row r="105" spans="1:6" ht="12.75">
      <c r="A105" s="3" t="s">
        <v>17</v>
      </c>
      <c r="B105" s="3" t="s">
        <v>4</v>
      </c>
      <c r="C105" s="14" t="s">
        <v>38</v>
      </c>
      <c r="D105" s="23">
        <v>52.4224967956543</v>
      </c>
      <c r="E105" s="4">
        <f t="shared" si="2"/>
        <v>1.0484499359130859</v>
      </c>
      <c r="F105" s="3"/>
    </row>
    <row r="106" spans="1:6" ht="12.75">
      <c r="A106" s="3" t="s">
        <v>17</v>
      </c>
      <c r="B106" s="3" t="s">
        <v>4</v>
      </c>
      <c r="C106" s="14" t="s">
        <v>39</v>
      </c>
      <c r="D106" s="23">
        <v>104.88750457763672</v>
      </c>
      <c r="E106" s="4">
        <f t="shared" si="2"/>
        <v>2.0977500915527343</v>
      </c>
      <c r="F106" s="3"/>
    </row>
    <row r="107" spans="1:6" ht="12.75">
      <c r="A107" s="3" t="s">
        <v>17</v>
      </c>
      <c r="B107" s="3" t="s">
        <v>4</v>
      </c>
      <c r="C107" s="14" t="s">
        <v>40</v>
      </c>
      <c r="D107" s="23">
        <v>116.7614517211914</v>
      </c>
      <c r="E107" s="4">
        <f t="shared" si="2"/>
        <v>2.3352290344238282</v>
      </c>
      <c r="F107" s="3"/>
    </row>
    <row r="108" spans="1:6" ht="12.75">
      <c r="A108" s="3" t="s">
        <v>17</v>
      </c>
      <c r="B108" s="3" t="s">
        <v>4</v>
      </c>
      <c r="C108" s="14" t="s">
        <v>41</v>
      </c>
      <c r="D108" s="23">
        <v>42.6865119934082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 t="s">
        <v>42</v>
      </c>
      <c r="D109" s="23">
        <v>36.34226608276367</v>
      </c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 t="s">
        <v>43</v>
      </c>
      <c r="D110" s="23">
        <v>91.52526092529297</v>
      </c>
      <c r="E110" s="4">
        <f t="shared" si="2"/>
        <v>1.8305052185058595</v>
      </c>
      <c r="F110" s="3"/>
    </row>
    <row r="111" spans="1:6" ht="12.75">
      <c r="A111" s="3" t="s">
        <v>17</v>
      </c>
      <c r="B111" s="3" t="s">
        <v>4</v>
      </c>
      <c r="C111" s="14" t="s">
        <v>44</v>
      </c>
      <c r="D111" s="23">
        <v>99.70738983154297</v>
      </c>
      <c r="E111" s="4">
        <f t="shared" si="2"/>
        <v>1.9941477966308594</v>
      </c>
      <c r="F111" s="3"/>
    </row>
    <row r="112" spans="1:6" ht="12.75">
      <c r="A112" s="3" t="s">
        <v>17</v>
      </c>
      <c r="B112" s="3" t="s">
        <v>4</v>
      </c>
      <c r="C112" s="14" t="s">
        <v>45</v>
      </c>
      <c r="D112" s="23">
        <v>56.96918869018555</v>
      </c>
      <c r="E112" s="4">
        <f t="shared" si="2"/>
        <v>1.139383773803711</v>
      </c>
      <c r="F112" s="3"/>
    </row>
    <row r="113" spans="1:6" ht="12.75">
      <c r="A113" s="3" t="s">
        <v>17</v>
      </c>
      <c r="B113" s="3" t="s">
        <v>4</v>
      </c>
      <c r="C113" s="14" t="s">
        <v>46</v>
      </c>
      <c r="D113" s="23">
        <v>26.326963424682617</v>
      </c>
      <c r="E113" s="4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 t="s">
        <v>47</v>
      </c>
      <c r="D114" s="23">
        <v>63.94181823730469</v>
      </c>
      <c r="E114" s="4">
        <f t="shared" si="2"/>
        <v>1.2788363647460939</v>
      </c>
      <c r="F114" s="3"/>
    </row>
    <row r="115" spans="1:6" ht="12.75">
      <c r="A115" s="3" t="s">
        <v>17</v>
      </c>
      <c r="B115" s="3" t="s">
        <v>4</v>
      </c>
      <c r="C115" s="14" t="s">
        <v>48</v>
      </c>
      <c r="D115" s="23">
        <v>91.6988754272461</v>
      </c>
      <c r="E115" s="4">
        <f t="shared" si="2"/>
        <v>1.833977508544922</v>
      </c>
      <c r="F115" s="3"/>
    </row>
    <row r="116" spans="1:6" ht="12.75">
      <c r="A116" s="3" t="s">
        <v>17</v>
      </c>
      <c r="B116" s="3" t="s">
        <v>4</v>
      </c>
      <c r="C116" s="14" t="s">
        <v>49</v>
      </c>
      <c r="D116" s="23">
        <v>160.04164123535156</v>
      </c>
      <c r="E116" s="4">
        <f t="shared" si="2"/>
        <v>3.2008328247070312</v>
      </c>
      <c r="F116" s="3"/>
    </row>
    <row r="117" spans="1:6" ht="12.75">
      <c r="A117" s="3" t="s">
        <v>17</v>
      </c>
      <c r="B117" s="3" t="s">
        <v>4</v>
      </c>
      <c r="C117" s="14" t="s">
        <v>50</v>
      </c>
      <c r="D117" s="23">
        <v>173.18980407714844</v>
      </c>
      <c r="E117" s="4">
        <f t="shared" si="2"/>
        <v>3.4637960815429687</v>
      </c>
      <c r="F117" s="3"/>
    </row>
    <row r="118" spans="1:6" ht="12.75">
      <c r="A118" s="3" t="s">
        <v>17</v>
      </c>
      <c r="B118" s="3" t="s">
        <v>4</v>
      </c>
      <c r="C118" s="14" t="s">
        <v>51</v>
      </c>
      <c r="D118" s="23">
        <v>178.5354766845703</v>
      </c>
      <c r="E118" s="4">
        <f t="shared" si="2"/>
        <v>3.570709533691406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31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януари!E119</f>
        <v>31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20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януари!E121</f>
        <v>20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88.23973280383694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E120/31*100</f>
        <v>100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1:D121"/>
    <mergeCell ref="A122:D122"/>
    <mergeCell ref="A123:C123"/>
    <mergeCell ref="A124:C124"/>
    <mergeCell ref="A85:E85"/>
    <mergeCell ref="A86:E86"/>
    <mergeCell ref="A119:C119"/>
    <mergeCell ref="A120:D120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D77" sqref="D77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60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41183</v>
      </c>
      <c r="D8" s="23">
        <v>48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41184</v>
      </c>
      <c r="D9" s="23">
        <v>71.13538010066678</v>
      </c>
      <c r="E9" s="4">
        <f t="shared" si="0"/>
        <v>1.4227076020133356</v>
      </c>
      <c r="F9" s="3"/>
    </row>
    <row r="10" spans="1:6" ht="12.75">
      <c r="A10" s="3" t="s">
        <v>6</v>
      </c>
      <c r="B10" s="3" t="s">
        <v>5</v>
      </c>
      <c r="C10" s="14">
        <v>41185</v>
      </c>
      <c r="D10" s="23">
        <v>43.093840552789956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4">
        <v>41186</v>
      </c>
      <c r="D11" s="23">
        <v>35.10988092363136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41187</v>
      </c>
      <c r="D12" s="23">
        <v>35.65658253941724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4">
        <v>41188</v>
      </c>
      <c r="D13" s="23">
        <v>42.16431078997715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>
        <v>41189</v>
      </c>
      <c r="D14" s="23">
        <v>41.252438911084276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>
        <v>41190</v>
      </c>
      <c r="D15" s="23">
        <v>35.122930255895625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41191</v>
      </c>
      <c r="D16" s="23">
        <v>42.73424871332751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41192</v>
      </c>
      <c r="D17" s="23">
        <v>53.135160241523465</v>
      </c>
      <c r="E17" s="4">
        <f t="shared" si="0"/>
        <v>1.0627032048304692</v>
      </c>
      <c r="F17" s="3"/>
    </row>
    <row r="18" spans="1:6" ht="12.75">
      <c r="A18" s="3" t="s">
        <v>6</v>
      </c>
      <c r="B18" s="3" t="s">
        <v>5</v>
      </c>
      <c r="C18" s="14">
        <v>41193</v>
      </c>
      <c r="D18" s="23">
        <v>37.52136117096367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41194</v>
      </c>
      <c r="D19" s="23">
        <v>49.78728937933084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41195</v>
      </c>
      <c r="D20" s="23">
        <v>44.21326397919376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>
        <v>41196</v>
      </c>
      <c r="D21" s="23">
        <v>44.21326397919376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>
        <v>41197</v>
      </c>
      <c r="D22" s="23">
        <v>28.60751969089017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>
        <v>41198</v>
      </c>
      <c r="D23" s="23">
        <v>29.16318380235906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4">
        <v>41199</v>
      </c>
      <c r="D24" s="23">
        <v>26.933150064082323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>
        <v>41200</v>
      </c>
      <c r="D25" s="23">
        <v>43.65757598275991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>
        <v>41201</v>
      </c>
      <c r="D26" s="23">
        <v>40.14123768816205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>
        <v>41202</v>
      </c>
      <c r="D27" s="23">
        <v>36.78793058600572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>
        <v>41203</v>
      </c>
      <c r="D28" s="23">
        <v>35.118361886357725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>
        <v>41204</v>
      </c>
      <c r="D29" s="23">
        <v>48.67264857233091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4">
        <v>41205</v>
      </c>
      <c r="D30" s="23">
        <v>57.4125341409487</v>
      </c>
      <c r="E30" s="4">
        <f t="shared" si="0"/>
        <v>1.148250682818974</v>
      </c>
      <c r="F30" s="3"/>
    </row>
    <row r="31" spans="1:6" ht="12.75">
      <c r="A31" s="3" t="s">
        <v>6</v>
      </c>
      <c r="B31" s="3" t="s">
        <v>5</v>
      </c>
      <c r="C31" s="14">
        <v>41206</v>
      </c>
      <c r="D31" s="23">
        <v>54.25492382014121</v>
      </c>
      <c r="E31" s="4">
        <f t="shared" si="0"/>
        <v>1.0850984764028242</v>
      </c>
      <c r="F31" s="3"/>
    </row>
    <row r="32" spans="1:6" ht="12.75">
      <c r="A32" s="3" t="s">
        <v>6</v>
      </c>
      <c r="B32" s="3" t="s">
        <v>5</v>
      </c>
      <c r="C32" s="14">
        <v>41207</v>
      </c>
      <c r="D32" s="23">
        <v>68.5605990226863</v>
      </c>
      <c r="E32" s="4">
        <f t="shared" si="0"/>
        <v>1.3712119804537262</v>
      </c>
      <c r="F32" s="3"/>
    </row>
    <row r="33" spans="1:6" ht="12.75">
      <c r="A33" s="3" t="s">
        <v>6</v>
      </c>
      <c r="B33" s="3" t="s">
        <v>5</v>
      </c>
      <c r="C33" s="14">
        <v>41208</v>
      </c>
      <c r="D33" s="23">
        <v>61.50930072659023</v>
      </c>
      <c r="E33" s="4">
        <f t="shared" si="0"/>
        <v>1.2301860145318047</v>
      </c>
      <c r="F33" s="3"/>
    </row>
    <row r="34" spans="1:6" ht="12.75">
      <c r="A34" s="3" t="s">
        <v>6</v>
      </c>
      <c r="B34" s="3" t="s">
        <v>5</v>
      </c>
      <c r="C34" s="14">
        <v>41209</v>
      </c>
      <c r="D34" s="23">
        <v>66.89336083393724</v>
      </c>
      <c r="E34" s="4">
        <f t="shared" si="0"/>
        <v>1.3378672166787446</v>
      </c>
      <c r="F34" s="3"/>
    </row>
    <row r="35" spans="1:6" ht="12.75">
      <c r="A35" s="3" t="s">
        <v>6</v>
      </c>
      <c r="B35" s="3" t="s">
        <v>5</v>
      </c>
      <c r="C35" s="14">
        <v>41210</v>
      </c>
      <c r="D35" s="23">
        <v>18.94818970481693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4">
        <v>41211</v>
      </c>
      <c r="D36" s="23"/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4">
        <v>41212</v>
      </c>
      <c r="D37" s="23"/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4">
        <v>41213</v>
      </c>
      <c r="D38" s="23"/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28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септември!E40+октомври!E39</f>
        <v>297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7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септември!E42+октомври!E41</f>
        <v>81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44.27858814496658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E40/305*100</f>
        <v>97.37704918032787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4">
        <v>41183</v>
      </c>
      <c r="D48" s="23">
        <v>57.15921021</v>
      </c>
      <c r="E48" s="4">
        <f aca="true" t="shared" si="1" ref="E48:E58">IF(D48/50&gt;1,D48/50,"-")</f>
        <v>1.1431842042</v>
      </c>
      <c r="F48" s="3"/>
    </row>
    <row r="49" spans="1:6" ht="12.75">
      <c r="A49" s="3" t="s">
        <v>19</v>
      </c>
      <c r="B49" s="3" t="s">
        <v>4</v>
      </c>
      <c r="C49" s="14">
        <v>41184</v>
      </c>
      <c r="D49" s="23">
        <v>68.00423431</v>
      </c>
      <c r="E49" s="4">
        <f t="shared" si="1"/>
        <v>1.3600846862</v>
      </c>
      <c r="F49" s="3"/>
    </row>
    <row r="50" spans="1:6" ht="12.75">
      <c r="A50" s="3" t="s">
        <v>19</v>
      </c>
      <c r="B50" s="3" t="s">
        <v>4</v>
      </c>
      <c r="C50" s="14">
        <v>41185</v>
      </c>
      <c r="D50" s="23">
        <v>80.24924469</v>
      </c>
      <c r="E50" s="4">
        <f t="shared" si="1"/>
        <v>1.6049848938</v>
      </c>
      <c r="F50" s="3"/>
    </row>
    <row r="51" spans="1:6" ht="12.75">
      <c r="A51" s="3" t="s">
        <v>19</v>
      </c>
      <c r="B51" s="3" t="s">
        <v>4</v>
      </c>
      <c r="C51" s="14">
        <v>41186</v>
      </c>
      <c r="D51" s="23">
        <v>46.36081314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4">
        <v>41187</v>
      </c>
      <c r="D52" s="23">
        <v>39.72385788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4">
        <v>41188</v>
      </c>
      <c r="D53" s="23">
        <v>56.16474533</v>
      </c>
      <c r="E53" s="4">
        <f t="shared" si="1"/>
        <v>1.1232949066</v>
      </c>
      <c r="F53" s="3"/>
    </row>
    <row r="54" spans="1:6" ht="12.75">
      <c r="A54" s="3" t="s">
        <v>19</v>
      </c>
      <c r="B54" s="3" t="s">
        <v>4</v>
      </c>
      <c r="C54" s="14">
        <v>41189</v>
      </c>
      <c r="D54" s="23">
        <v>59.48863602</v>
      </c>
      <c r="E54" s="4">
        <f t="shared" si="1"/>
        <v>1.1897727204</v>
      </c>
      <c r="F54" s="3"/>
    </row>
    <row r="55" spans="1:6" ht="12.75">
      <c r="A55" s="3" t="s">
        <v>19</v>
      </c>
      <c r="B55" s="3" t="s">
        <v>4</v>
      </c>
      <c r="C55" s="14">
        <v>41190</v>
      </c>
      <c r="D55" s="23">
        <v>50.2496376</v>
      </c>
      <c r="E55" s="4">
        <f t="shared" si="1"/>
        <v>1.004992752</v>
      </c>
      <c r="F55" s="3"/>
    </row>
    <row r="56" spans="1:6" ht="12.75">
      <c r="A56" s="3" t="s">
        <v>19</v>
      </c>
      <c r="B56" s="3" t="s">
        <v>4</v>
      </c>
      <c r="C56" s="14">
        <v>41191</v>
      </c>
      <c r="D56" s="23">
        <v>38.67792511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4">
        <v>41192</v>
      </c>
      <c r="D57" s="23">
        <v>59.30248642</v>
      </c>
      <c r="E57" s="4">
        <f t="shared" si="1"/>
        <v>1.1860497284</v>
      </c>
      <c r="F57" s="3"/>
    </row>
    <row r="58" spans="1:6" ht="12.75">
      <c r="A58" s="3" t="s">
        <v>19</v>
      </c>
      <c r="B58" s="3" t="s">
        <v>4</v>
      </c>
      <c r="C58" s="14">
        <v>41193</v>
      </c>
      <c r="D58" s="23">
        <v>55.73748398</v>
      </c>
      <c r="E58" s="4">
        <f t="shared" si="1"/>
        <v>1.1147496796</v>
      </c>
      <c r="F58" s="3"/>
    </row>
    <row r="59" spans="1:6" ht="12.75">
      <c r="A59" s="3" t="s">
        <v>19</v>
      </c>
      <c r="B59" s="3" t="s">
        <v>4</v>
      </c>
      <c r="C59" s="14">
        <v>41194</v>
      </c>
      <c r="D59" s="23">
        <v>82.35381317</v>
      </c>
      <c r="E59" s="4">
        <f aca="true" t="shared" si="2" ref="E59:E78">IF(D59/50&gt;1,D59/50,"-")</f>
        <v>1.6470762633999998</v>
      </c>
      <c r="F59" s="3"/>
    </row>
    <row r="60" spans="1:6" ht="12.75">
      <c r="A60" s="3" t="s">
        <v>19</v>
      </c>
      <c r="B60" s="3" t="s">
        <v>4</v>
      </c>
      <c r="C60" s="14">
        <v>41195</v>
      </c>
      <c r="D60" s="23">
        <v>77.35876465</v>
      </c>
      <c r="E60" s="4">
        <f t="shared" si="2"/>
        <v>1.547175293</v>
      </c>
      <c r="F60" s="3"/>
    </row>
    <row r="61" spans="1:6" ht="12.75">
      <c r="A61" s="3" t="s">
        <v>19</v>
      </c>
      <c r="B61" s="3" t="s">
        <v>4</v>
      </c>
      <c r="C61" s="14">
        <v>41196</v>
      </c>
      <c r="D61" s="23">
        <v>65.11986542</v>
      </c>
      <c r="E61" s="4">
        <f t="shared" si="2"/>
        <v>1.3023973084</v>
      </c>
      <c r="F61" s="3"/>
    </row>
    <row r="62" spans="1:6" ht="12.75">
      <c r="A62" s="3" t="s">
        <v>19</v>
      </c>
      <c r="B62" s="3" t="s">
        <v>4</v>
      </c>
      <c r="C62" s="14">
        <v>41197</v>
      </c>
      <c r="D62" s="23">
        <v>68.0978775</v>
      </c>
      <c r="E62" s="4">
        <f t="shared" si="2"/>
        <v>1.3619575499999999</v>
      </c>
      <c r="F62" s="3"/>
    </row>
    <row r="63" spans="1:6" ht="12.75">
      <c r="A63" s="3" t="s">
        <v>19</v>
      </c>
      <c r="B63" s="3" t="s">
        <v>4</v>
      </c>
      <c r="C63" s="14">
        <v>41198</v>
      </c>
      <c r="D63" s="23">
        <v>45.40206909</v>
      </c>
      <c r="E63" s="4" t="str">
        <f t="shared" si="2"/>
        <v>-</v>
      </c>
      <c r="F63" s="3"/>
    </row>
    <row r="64" spans="1:6" ht="12.75">
      <c r="A64" s="3" t="s">
        <v>19</v>
      </c>
      <c r="B64" s="3" t="s">
        <v>4</v>
      </c>
      <c r="C64" s="14">
        <v>41199</v>
      </c>
      <c r="D64" s="23">
        <v>35.48122787</v>
      </c>
      <c r="E64" s="4" t="str">
        <f t="shared" si="2"/>
        <v>-</v>
      </c>
      <c r="F64" s="3"/>
    </row>
    <row r="65" spans="1:6" ht="12.75">
      <c r="A65" s="3" t="s">
        <v>19</v>
      </c>
      <c r="B65" s="3" t="s">
        <v>4</v>
      </c>
      <c r="C65" s="14">
        <v>41200</v>
      </c>
      <c r="D65" s="23">
        <v>53.49564743</v>
      </c>
      <c r="E65" s="4">
        <f t="shared" si="2"/>
        <v>1.0699129485999999</v>
      </c>
      <c r="F65" s="3"/>
    </row>
    <row r="66" spans="1:6" ht="12.75">
      <c r="A66" s="3" t="s">
        <v>19</v>
      </c>
      <c r="B66" s="3" t="s">
        <v>4</v>
      </c>
      <c r="C66" s="14">
        <v>41201</v>
      </c>
      <c r="D66" s="23">
        <v>71.97954559</v>
      </c>
      <c r="E66" s="4">
        <f t="shared" si="2"/>
        <v>1.4395909118</v>
      </c>
      <c r="F66" s="3"/>
    </row>
    <row r="67" spans="1:6" ht="12.75">
      <c r="A67" s="3" t="s">
        <v>19</v>
      </c>
      <c r="B67" s="3" t="s">
        <v>4</v>
      </c>
      <c r="C67" s="14">
        <v>41202</v>
      </c>
      <c r="D67" s="23">
        <v>52.22158813</v>
      </c>
      <c r="E67" s="4">
        <f t="shared" si="2"/>
        <v>1.0444317626</v>
      </c>
      <c r="F67" s="3"/>
    </row>
    <row r="68" spans="1:6" ht="12.75">
      <c r="A68" s="3" t="s">
        <v>19</v>
      </c>
      <c r="B68" s="3" t="s">
        <v>4</v>
      </c>
      <c r="C68" s="14">
        <v>41203</v>
      </c>
      <c r="D68" s="23">
        <v>33.24991608</v>
      </c>
      <c r="E68" s="4" t="str">
        <f t="shared" si="2"/>
        <v>-</v>
      </c>
      <c r="F68" s="3"/>
    </row>
    <row r="69" spans="1:6" ht="12.75">
      <c r="A69" s="3" t="s">
        <v>19</v>
      </c>
      <c r="B69" s="3" t="s">
        <v>4</v>
      </c>
      <c r="C69" s="14">
        <v>41204</v>
      </c>
      <c r="D69" s="23">
        <v>50.18323135</v>
      </c>
      <c r="E69" s="4">
        <f t="shared" si="2"/>
        <v>1.003664627</v>
      </c>
      <c r="F69" s="3"/>
    </row>
    <row r="70" spans="1:6" ht="12.75">
      <c r="A70" s="3" t="s">
        <v>19</v>
      </c>
      <c r="B70" s="3" t="s">
        <v>4</v>
      </c>
      <c r="C70" s="14">
        <v>41205</v>
      </c>
      <c r="D70" s="23">
        <v>49.58222961</v>
      </c>
      <c r="E70" s="4" t="str">
        <f t="shared" si="2"/>
        <v>-</v>
      </c>
      <c r="F70" s="3"/>
    </row>
    <row r="71" spans="1:6" ht="12.75">
      <c r="A71" s="3" t="s">
        <v>19</v>
      </c>
      <c r="B71" s="3" t="s">
        <v>4</v>
      </c>
      <c r="C71" s="14">
        <v>41206</v>
      </c>
      <c r="D71" s="23">
        <v>67.23407745</v>
      </c>
      <c r="E71" s="4">
        <f t="shared" si="2"/>
        <v>1.344681549</v>
      </c>
      <c r="F71" s="3"/>
    </row>
    <row r="72" spans="1:6" ht="12.75">
      <c r="A72" s="3" t="s">
        <v>19</v>
      </c>
      <c r="B72" s="3" t="s">
        <v>4</v>
      </c>
      <c r="C72" s="14">
        <v>41207</v>
      </c>
      <c r="D72" s="23">
        <v>87.43796539</v>
      </c>
      <c r="E72" s="4">
        <f t="shared" si="2"/>
        <v>1.7487593078</v>
      </c>
      <c r="F72" s="3"/>
    </row>
    <row r="73" spans="1:6" ht="12.75">
      <c r="A73" s="3" t="s">
        <v>19</v>
      </c>
      <c r="B73" s="3" t="s">
        <v>4</v>
      </c>
      <c r="C73" s="14">
        <v>41208</v>
      </c>
      <c r="D73" s="23">
        <v>85.99378204</v>
      </c>
      <c r="E73" s="4">
        <f t="shared" si="2"/>
        <v>1.7198756408</v>
      </c>
      <c r="F73" s="3"/>
    </row>
    <row r="74" spans="1:6" ht="12.75">
      <c r="A74" s="3" t="s">
        <v>19</v>
      </c>
      <c r="B74" s="3" t="s">
        <v>4</v>
      </c>
      <c r="C74" s="14">
        <v>41209</v>
      </c>
      <c r="D74" s="23">
        <v>88.01372528</v>
      </c>
      <c r="E74" s="4">
        <f t="shared" si="2"/>
        <v>1.7602745056</v>
      </c>
      <c r="F74" s="3"/>
    </row>
    <row r="75" spans="1:6" ht="12.75">
      <c r="A75" s="3" t="s">
        <v>19</v>
      </c>
      <c r="B75" s="3" t="s">
        <v>4</v>
      </c>
      <c r="C75" s="14">
        <v>41210</v>
      </c>
      <c r="D75" s="23">
        <v>43.26592636</v>
      </c>
      <c r="E75" s="4" t="str">
        <f t="shared" si="2"/>
        <v>-</v>
      </c>
      <c r="F75" s="3"/>
    </row>
    <row r="76" spans="1:6" ht="12.75">
      <c r="A76" s="3" t="s">
        <v>19</v>
      </c>
      <c r="B76" s="3" t="s">
        <v>4</v>
      </c>
      <c r="C76" s="14">
        <v>41211</v>
      </c>
      <c r="D76" s="23">
        <v>16.69246864</v>
      </c>
      <c r="E76" s="4" t="str">
        <f t="shared" si="2"/>
        <v>-</v>
      </c>
      <c r="F76" s="3"/>
    </row>
    <row r="77" spans="1:6" ht="12.75">
      <c r="A77" s="3" t="s">
        <v>19</v>
      </c>
      <c r="B77" s="3" t="s">
        <v>4</v>
      </c>
      <c r="C77" s="14">
        <v>41212</v>
      </c>
      <c r="D77" s="23"/>
      <c r="E77" s="4" t="str">
        <f t="shared" si="2"/>
        <v>-</v>
      </c>
      <c r="F77" s="3"/>
    </row>
    <row r="78" spans="1:6" ht="12.75">
      <c r="A78" s="3" t="s">
        <v>19</v>
      </c>
      <c r="B78" s="3" t="s">
        <v>4</v>
      </c>
      <c r="C78" s="14">
        <v>41213</v>
      </c>
      <c r="D78" s="23">
        <v>47.71469498</v>
      </c>
      <c r="E78" s="4" t="str">
        <f t="shared" si="2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30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септември!E80+октомври!E79</f>
        <v>295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20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септември!E82+октомври!E81</f>
        <v>100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57.73322302400002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E80/305*100</f>
        <v>96.72131147540983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17</v>
      </c>
      <c r="B88" s="3" t="s">
        <v>4</v>
      </c>
      <c r="C88" s="14">
        <v>41183</v>
      </c>
      <c r="D88" s="23">
        <v>54.90613174</v>
      </c>
      <c r="E88" s="4">
        <f aca="true" t="shared" si="3" ref="E88:E118">IF(D88/50&gt;1,D88/50,"-")</f>
        <v>1.0981226348</v>
      </c>
      <c r="F88" s="3"/>
    </row>
    <row r="89" spans="1:6" ht="12.75">
      <c r="A89" s="3" t="s">
        <v>17</v>
      </c>
      <c r="B89" s="3" t="s">
        <v>4</v>
      </c>
      <c r="C89" s="14">
        <v>41184</v>
      </c>
      <c r="D89" s="23">
        <v>67.81367493</v>
      </c>
      <c r="E89" s="4">
        <f t="shared" si="3"/>
        <v>1.3562734986</v>
      </c>
      <c r="F89" s="3"/>
    </row>
    <row r="90" spans="1:6" ht="12.75">
      <c r="A90" s="3" t="s">
        <v>17</v>
      </c>
      <c r="B90" s="3" t="s">
        <v>4</v>
      </c>
      <c r="C90" s="14">
        <v>41185</v>
      </c>
      <c r="D90" s="23">
        <v>71.39388275</v>
      </c>
      <c r="E90" s="4">
        <f t="shared" si="3"/>
        <v>1.427877655</v>
      </c>
      <c r="F90" s="3"/>
    </row>
    <row r="91" spans="1:6" ht="12.75">
      <c r="A91" s="3" t="s">
        <v>17</v>
      </c>
      <c r="B91" s="3" t="s">
        <v>4</v>
      </c>
      <c r="C91" s="14">
        <v>41186</v>
      </c>
      <c r="D91" s="23">
        <v>51.15993118</v>
      </c>
      <c r="E91" s="4">
        <f t="shared" si="3"/>
        <v>1.0231986236</v>
      </c>
      <c r="F91" s="3"/>
    </row>
    <row r="92" spans="1:6" ht="12.75">
      <c r="A92" s="3" t="s">
        <v>17</v>
      </c>
      <c r="B92" s="3" t="s">
        <v>4</v>
      </c>
      <c r="C92" s="14">
        <v>41187</v>
      </c>
      <c r="D92" s="23">
        <v>35.74116516</v>
      </c>
      <c r="E92" s="4" t="str">
        <f t="shared" si="3"/>
        <v>-</v>
      </c>
      <c r="F92" s="3"/>
    </row>
    <row r="93" spans="1:6" ht="12.75">
      <c r="A93" s="3" t="s">
        <v>17</v>
      </c>
      <c r="B93" s="3" t="s">
        <v>4</v>
      </c>
      <c r="C93" s="14">
        <v>41188</v>
      </c>
      <c r="D93" s="23">
        <v>52.50178909</v>
      </c>
      <c r="E93" s="4">
        <f t="shared" si="3"/>
        <v>1.0500357818000001</v>
      </c>
      <c r="F93" s="3"/>
    </row>
    <row r="94" spans="1:6" ht="12.75">
      <c r="A94" s="3" t="s">
        <v>17</v>
      </c>
      <c r="B94" s="3" t="s">
        <v>4</v>
      </c>
      <c r="C94" s="14">
        <v>41189</v>
      </c>
      <c r="D94" s="23">
        <v>59.91896439</v>
      </c>
      <c r="E94" s="4">
        <f t="shared" si="3"/>
        <v>1.1983792878</v>
      </c>
      <c r="F94" s="3"/>
    </row>
    <row r="95" spans="1:6" ht="12.75">
      <c r="A95" s="3" t="s">
        <v>17</v>
      </c>
      <c r="B95" s="3" t="s">
        <v>4</v>
      </c>
      <c r="C95" s="14">
        <v>41190</v>
      </c>
      <c r="D95" s="23">
        <v>44.8760376</v>
      </c>
      <c r="E95" s="4" t="str">
        <f t="shared" si="3"/>
        <v>-</v>
      </c>
      <c r="F95" s="3"/>
    </row>
    <row r="96" spans="1:6" ht="12.75">
      <c r="A96" s="3" t="s">
        <v>17</v>
      </c>
      <c r="B96" s="3" t="s">
        <v>4</v>
      </c>
      <c r="C96" s="14">
        <v>41191</v>
      </c>
      <c r="D96" s="23">
        <v>39.26797485</v>
      </c>
      <c r="E96" s="4" t="str">
        <f t="shared" si="3"/>
        <v>-</v>
      </c>
      <c r="F96" s="3"/>
    </row>
    <row r="97" spans="1:6" ht="12.75">
      <c r="A97" s="3" t="s">
        <v>17</v>
      </c>
      <c r="B97" s="3" t="s">
        <v>4</v>
      </c>
      <c r="C97" s="14">
        <v>41192</v>
      </c>
      <c r="D97" s="23">
        <v>57.2215004</v>
      </c>
      <c r="E97" s="4">
        <f t="shared" si="3"/>
        <v>1.1444300079999998</v>
      </c>
      <c r="F97" s="3"/>
    </row>
    <row r="98" spans="1:6" ht="12.75">
      <c r="A98" s="3" t="s">
        <v>17</v>
      </c>
      <c r="B98" s="3" t="s">
        <v>4</v>
      </c>
      <c r="C98" s="14">
        <v>41193</v>
      </c>
      <c r="D98" s="23">
        <v>50.92277527</v>
      </c>
      <c r="E98" s="4">
        <f t="shared" si="3"/>
        <v>1.0184555054</v>
      </c>
      <c r="F98" s="3"/>
    </row>
    <row r="99" spans="1:6" ht="12.75">
      <c r="A99" s="3" t="s">
        <v>17</v>
      </c>
      <c r="B99" s="3" t="s">
        <v>4</v>
      </c>
      <c r="C99" s="14">
        <v>41194</v>
      </c>
      <c r="D99" s="23">
        <v>79.43584442</v>
      </c>
      <c r="E99" s="4">
        <f t="shared" si="3"/>
        <v>1.5887168883999998</v>
      </c>
      <c r="F99" s="3"/>
    </row>
    <row r="100" spans="1:6" ht="12.75">
      <c r="A100" s="3" t="s">
        <v>17</v>
      </c>
      <c r="B100" s="3" t="s">
        <v>4</v>
      </c>
      <c r="C100" s="14">
        <v>41195</v>
      </c>
      <c r="D100" s="23">
        <v>61.45228958</v>
      </c>
      <c r="E100" s="4">
        <f t="shared" si="3"/>
        <v>1.2290457916</v>
      </c>
      <c r="F100" s="3"/>
    </row>
    <row r="101" spans="1:6" ht="12.75">
      <c r="A101" s="3" t="s">
        <v>17</v>
      </c>
      <c r="B101" s="3" t="s">
        <v>4</v>
      </c>
      <c r="C101" s="14">
        <v>41196</v>
      </c>
      <c r="D101" s="23">
        <v>68.04972076</v>
      </c>
      <c r="E101" s="4">
        <f t="shared" si="3"/>
        <v>1.3609944152</v>
      </c>
      <c r="F101" s="3"/>
    </row>
    <row r="102" spans="1:6" ht="12.75">
      <c r="A102" s="3" t="s">
        <v>17</v>
      </c>
      <c r="B102" s="3" t="s">
        <v>4</v>
      </c>
      <c r="C102" s="14">
        <v>41197</v>
      </c>
      <c r="D102" s="23">
        <v>65.25891113</v>
      </c>
      <c r="E102" s="4">
        <f t="shared" si="3"/>
        <v>1.3051782226</v>
      </c>
      <c r="F102" s="3"/>
    </row>
    <row r="103" spans="1:6" ht="12.75">
      <c r="A103" s="3" t="s">
        <v>17</v>
      </c>
      <c r="B103" s="3" t="s">
        <v>4</v>
      </c>
      <c r="C103" s="14">
        <v>41198</v>
      </c>
      <c r="D103" s="23">
        <v>45.79546738</v>
      </c>
      <c r="E103" s="4" t="str">
        <f t="shared" si="3"/>
        <v>-</v>
      </c>
      <c r="F103" s="3"/>
    </row>
    <row r="104" spans="1:6" ht="12.75">
      <c r="A104" s="3" t="s">
        <v>17</v>
      </c>
      <c r="B104" s="3" t="s">
        <v>4</v>
      </c>
      <c r="C104" s="14">
        <v>41199</v>
      </c>
      <c r="D104" s="23">
        <v>38.9901886</v>
      </c>
      <c r="E104" s="4" t="str">
        <f t="shared" si="3"/>
        <v>-</v>
      </c>
      <c r="F104" s="3"/>
    </row>
    <row r="105" spans="1:6" ht="12.75">
      <c r="A105" s="3" t="s">
        <v>17</v>
      </c>
      <c r="B105" s="3" t="s">
        <v>4</v>
      </c>
      <c r="C105" s="14">
        <v>41200</v>
      </c>
      <c r="D105" s="23">
        <v>60.28648758</v>
      </c>
      <c r="E105" s="4">
        <f t="shared" si="3"/>
        <v>1.2057297516</v>
      </c>
      <c r="F105" s="3"/>
    </row>
    <row r="106" spans="1:6" ht="12.75">
      <c r="A106" s="3" t="s">
        <v>17</v>
      </c>
      <c r="B106" s="3" t="s">
        <v>4</v>
      </c>
      <c r="C106" s="14">
        <v>41201</v>
      </c>
      <c r="D106" s="23">
        <v>71.82541656</v>
      </c>
      <c r="E106" s="4">
        <f t="shared" si="3"/>
        <v>1.4365083311999998</v>
      </c>
      <c r="F106" s="3"/>
    </row>
    <row r="107" spans="1:6" ht="12.75">
      <c r="A107" s="3" t="s">
        <v>17</v>
      </c>
      <c r="B107" s="3" t="s">
        <v>4</v>
      </c>
      <c r="C107" s="14">
        <v>41202</v>
      </c>
      <c r="D107" s="23">
        <v>51.02653503</v>
      </c>
      <c r="E107" s="4">
        <f t="shared" si="3"/>
        <v>1.0205307006</v>
      </c>
      <c r="F107" s="3"/>
    </row>
    <row r="108" spans="1:6" ht="12.75">
      <c r="A108" s="3" t="s">
        <v>17</v>
      </c>
      <c r="B108" s="3" t="s">
        <v>4</v>
      </c>
      <c r="C108" s="14">
        <v>41203</v>
      </c>
      <c r="D108" s="23">
        <v>34.19626999</v>
      </c>
      <c r="E108" s="4" t="str">
        <f t="shared" si="3"/>
        <v>-</v>
      </c>
      <c r="F108" s="3"/>
    </row>
    <row r="109" spans="1:6" ht="12.75">
      <c r="A109" s="3" t="s">
        <v>17</v>
      </c>
      <c r="B109" s="3" t="s">
        <v>4</v>
      </c>
      <c r="C109" s="14">
        <v>41204</v>
      </c>
      <c r="D109" s="23">
        <v>45.49162292</v>
      </c>
      <c r="E109" s="4" t="str">
        <f t="shared" si="3"/>
        <v>-</v>
      </c>
      <c r="F109" s="3"/>
    </row>
    <row r="110" spans="1:6" ht="12.75">
      <c r="A110" s="3" t="s">
        <v>17</v>
      </c>
      <c r="B110" s="3" t="s">
        <v>4</v>
      </c>
      <c r="C110" s="14">
        <v>41205</v>
      </c>
      <c r="D110" s="23">
        <v>48.97653198</v>
      </c>
      <c r="E110" s="4" t="str">
        <f t="shared" si="3"/>
        <v>-</v>
      </c>
      <c r="F110" s="3"/>
    </row>
    <row r="111" spans="1:6" ht="12.75">
      <c r="A111" s="3" t="s">
        <v>17</v>
      </c>
      <c r="B111" s="3" t="s">
        <v>4</v>
      </c>
      <c r="C111" s="14">
        <v>41206</v>
      </c>
      <c r="D111" s="23">
        <v>67.98178101</v>
      </c>
      <c r="E111" s="4">
        <f t="shared" si="3"/>
        <v>1.3596356202000002</v>
      </c>
      <c r="F111" s="3"/>
    </row>
    <row r="112" spans="1:6" ht="12.75">
      <c r="A112" s="3" t="s">
        <v>17</v>
      </c>
      <c r="B112" s="3" t="s">
        <v>4</v>
      </c>
      <c r="C112" s="14">
        <v>41207</v>
      </c>
      <c r="D112" s="23">
        <v>94.77893066</v>
      </c>
      <c r="E112" s="4">
        <f t="shared" si="3"/>
        <v>1.8955786132</v>
      </c>
      <c r="F112" s="3"/>
    </row>
    <row r="113" spans="1:6" ht="12.75">
      <c r="A113" s="3" t="s">
        <v>17</v>
      </c>
      <c r="B113" s="3" t="s">
        <v>4</v>
      </c>
      <c r="C113" s="14">
        <v>41208</v>
      </c>
      <c r="D113" s="23">
        <v>78.73291016</v>
      </c>
      <c r="E113" s="4">
        <f t="shared" si="3"/>
        <v>1.5746582032</v>
      </c>
      <c r="F113" s="3"/>
    </row>
    <row r="114" spans="1:6" ht="12.75">
      <c r="A114" s="3" t="s">
        <v>17</v>
      </c>
      <c r="B114" s="3" t="s">
        <v>4</v>
      </c>
      <c r="C114" s="14">
        <v>41209</v>
      </c>
      <c r="D114" s="23">
        <v>121.0289001</v>
      </c>
      <c r="E114" s="4">
        <f t="shared" si="3"/>
        <v>2.420578002</v>
      </c>
      <c r="F114" s="3"/>
    </row>
    <row r="115" spans="1:6" ht="12.75">
      <c r="A115" s="3" t="s">
        <v>17</v>
      </c>
      <c r="B115" s="3" t="s">
        <v>4</v>
      </c>
      <c r="C115" s="14">
        <v>41210</v>
      </c>
      <c r="D115" s="23">
        <v>34.22121429</v>
      </c>
      <c r="E115" s="4" t="str">
        <f t="shared" si="3"/>
        <v>-</v>
      </c>
      <c r="F115" s="3"/>
    </row>
    <row r="116" spans="1:6" ht="12.75">
      <c r="A116" s="3" t="s">
        <v>17</v>
      </c>
      <c r="B116" s="3" t="s">
        <v>4</v>
      </c>
      <c r="C116" s="14">
        <v>41211</v>
      </c>
      <c r="D116" s="23">
        <v>28.14476013</v>
      </c>
      <c r="E116" s="4" t="str">
        <f t="shared" si="3"/>
        <v>-</v>
      </c>
      <c r="F116" s="3"/>
    </row>
    <row r="117" spans="1:6" ht="12.75">
      <c r="A117" s="3" t="s">
        <v>17</v>
      </c>
      <c r="B117" s="3" t="s">
        <v>4</v>
      </c>
      <c r="C117" s="14">
        <v>41212</v>
      </c>
      <c r="D117" s="23">
        <v>26.80536652</v>
      </c>
      <c r="E117" s="4" t="str">
        <f t="shared" si="3"/>
        <v>-</v>
      </c>
      <c r="F117" s="3"/>
    </row>
    <row r="118" spans="1:6" ht="12.75">
      <c r="A118" s="3" t="s">
        <v>17</v>
      </c>
      <c r="B118" s="3" t="s">
        <v>4</v>
      </c>
      <c r="C118" s="14">
        <v>41213</v>
      </c>
      <c r="D118" s="23">
        <v>60.12235641</v>
      </c>
      <c r="E118" s="4">
        <f t="shared" si="3"/>
        <v>1.2024471282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31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септември!E120+октомври!E119</f>
        <v>302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20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септември!E122+октомври!E121</f>
        <v>108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57.04275266354839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E120/305*100</f>
        <v>99.01639344262296</v>
      </c>
      <c r="F124" s="3"/>
    </row>
  </sheetData>
  <sheetProtection/>
  <mergeCells count="25">
    <mergeCell ref="A123:C123"/>
    <mergeCell ref="A124:C124"/>
    <mergeCell ref="A85:E85"/>
    <mergeCell ref="A86:E86"/>
    <mergeCell ref="A119:C119"/>
    <mergeCell ref="A120:D120"/>
    <mergeCell ref="A121:D121"/>
    <mergeCell ref="A122:D122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7">
      <selection activeCell="F121" sqref="F121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61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41214</v>
      </c>
      <c r="D8" s="23">
        <v>48.1341064525721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41215</v>
      </c>
      <c r="D9" s="23">
        <v>38.099132083186205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>
        <v>41216</v>
      </c>
      <c r="D10" s="23">
        <v>41.25090584759462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4">
        <v>41217</v>
      </c>
      <c r="D11" s="23">
        <v>49.055131278220635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41218</v>
      </c>
      <c r="D12" s="23">
        <v>76.5642712456561</v>
      </c>
      <c r="E12" s="4">
        <f t="shared" si="0"/>
        <v>1.531285424913122</v>
      </c>
      <c r="F12" s="3"/>
    </row>
    <row r="13" spans="1:6" ht="12.75">
      <c r="A13" s="3" t="s">
        <v>6</v>
      </c>
      <c r="B13" s="3" t="s">
        <v>5</v>
      </c>
      <c r="C13" s="14">
        <v>41219</v>
      </c>
      <c r="D13" s="23">
        <v>44.23216310145521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>
        <v>41220</v>
      </c>
      <c r="D14" s="23">
        <v>11.710907874191388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>
        <v>41221</v>
      </c>
      <c r="D15" s="23">
        <v>42.204291079463054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41222</v>
      </c>
      <c r="D16" s="23">
        <v>32.52848565958475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41223</v>
      </c>
      <c r="D17" s="23">
        <v>39.044343218369434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>
        <v>41224</v>
      </c>
      <c r="D18" s="23">
        <v>59.67319167921477</v>
      </c>
      <c r="E18" s="4">
        <f t="shared" si="0"/>
        <v>1.1934638335842953</v>
      </c>
      <c r="F18" s="3"/>
    </row>
    <row r="19" spans="1:6" ht="12.75">
      <c r="A19" s="3" t="s">
        <v>6</v>
      </c>
      <c r="B19" s="3" t="s">
        <v>5</v>
      </c>
      <c r="C19" s="14">
        <v>41225</v>
      </c>
      <c r="D19" s="23">
        <v>90.1738402900437</v>
      </c>
      <c r="E19" s="4">
        <f t="shared" si="0"/>
        <v>1.8034768058008739</v>
      </c>
      <c r="F19" s="3"/>
    </row>
    <row r="20" spans="1:6" ht="12.75">
      <c r="A20" s="3" t="s">
        <v>6</v>
      </c>
      <c r="B20" s="3" t="s">
        <v>5</v>
      </c>
      <c r="C20" s="14">
        <v>41226</v>
      </c>
      <c r="D20" s="23">
        <v>96.10737256943153</v>
      </c>
      <c r="E20" s="4">
        <f t="shared" si="0"/>
        <v>1.9221474513886307</v>
      </c>
      <c r="F20" s="3"/>
    </row>
    <row r="21" spans="1:6" ht="12.75">
      <c r="A21" s="3" t="s">
        <v>6</v>
      </c>
      <c r="B21" s="3" t="s">
        <v>5</v>
      </c>
      <c r="C21" s="14">
        <v>41227</v>
      </c>
      <c r="D21" s="23">
        <v>63.9393319826769</v>
      </c>
      <c r="E21" s="4">
        <f t="shared" si="0"/>
        <v>1.278786639653538</v>
      </c>
      <c r="F21" s="3"/>
    </row>
    <row r="22" spans="1:6" ht="12.75">
      <c r="A22" s="3" t="s">
        <v>6</v>
      </c>
      <c r="B22" s="3" t="s">
        <v>5</v>
      </c>
      <c r="C22" s="14">
        <v>41228</v>
      </c>
      <c r="D22" s="23">
        <v>52.0455770553356</v>
      </c>
      <c r="E22" s="4">
        <f t="shared" si="0"/>
        <v>1.040911541106712</v>
      </c>
      <c r="F22" s="3"/>
    </row>
    <row r="23" spans="1:6" ht="12.75">
      <c r="A23" s="3" t="s">
        <v>6</v>
      </c>
      <c r="B23" s="3" t="s">
        <v>5</v>
      </c>
      <c r="C23" s="14">
        <v>41229</v>
      </c>
      <c r="D23" s="23">
        <v>59.29808907725482</v>
      </c>
      <c r="E23" s="4">
        <f t="shared" si="0"/>
        <v>1.1859617815450965</v>
      </c>
      <c r="F23" s="3"/>
    </row>
    <row r="24" spans="1:6" ht="12.75">
      <c r="A24" s="3" t="s">
        <v>6</v>
      </c>
      <c r="B24" s="3" t="s">
        <v>5</v>
      </c>
      <c r="C24" s="14">
        <v>41230</v>
      </c>
      <c r="D24" s="23">
        <v>67.11409395973155</v>
      </c>
      <c r="E24" s="4">
        <f t="shared" si="0"/>
        <v>1.342281879194631</v>
      </c>
      <c r="F24" s="3"/>
    </row>
    <row r="25" spans="1:6" ht="12.75">
      <c r="A25" s="3" t="s">
        <v>6</v>
      </c>
      <c r="B25" s="3" t="s">
        <v>5</v>
      </c>
      <c r="C25" s="14">
        <v>41231</v>
      </c>
      <c r="D25" s="23">
        <v>53.155899189651336</v>
      </c>
      <c r="E25" s="4">
        <f t="shared" si="0"/>
        <v>1.0631179837930267</v>
      </c>
      <c r="F25" s="3"/>
    </row>
    <row r="26" spans="1:6" ht="12.75">
      <c r="A26" s="3" t="s">
        <v>6</v>
      </c>
      <c r="B26" s="3" t="s">
        <v>5</v>
      </c>
      <c r="C26" s="14">
        <v>41232</v>
      </c>
      <c r="D26" s="23">
        <v>80.30933967876265</v>
      </c>
      <c r="E26" s="4">
        <f t="shared" si="0"/>
        <v>1.6061867935752532</v>
      </c>
      <c r="F26" s="3"/>
    </row>
    <row r="27" spans="1:6" ht="12.75">
      <c r="A27" s="3" t="s">
        <v>6</v>
      </c>
      <c r="B27" s="3" t="s">
        <v>5</v>
      </c>
      <c r="C27" s="14">
        <v>41233</v>
      </c>
      <c r="D27" s="23">
        <v>65.81638344550628</v>
      </c>
      <c r="E27" s="4">
        <f t="shared" si="0"/>
        <v>1.3163276689101255</v>
      </c>
      <c r="F27" s="3"/>
    </row>
    <row r="28" spans="1:6" ht="12.75">
      <c r="A28" s="3" t="s">
        <v>6</v>
      </c>
      <c r="B28" s="3" t="s">
        <v>5</v>
      </c>
      <c r="C28" s="14">
        <v>41234</v>
      </c>
      <c r="D28" s="23">
        <v>65.42872544099333</v>
      </c>
      <c r="E28" s="4">
        <f t="shared" si="0"/>
        <v>1.3085745088198666</v>
      </c>
      <c r="F28" s="3"/>
    </row>
    <row r="29" spans="1:6" ht="12.75">
      <c r="A29" s="3" t="s">
        <v>6</v>
      </c>
      <c r="B29" s="3" t="s">
        <v>5</v>
      </c>
      <c r="C29" s="14">
        <v>41235</v>
      </c>
      <c r="D29" s="23">
        <v>61.52873819614841</v>
      </c>
      <c r="E29" s="4">
        <f t="shared" si="0"/>
        <v>1.2305747639229683</v>
      </c>
      <c r="F29" s="3"/>
    </row>
    <row r="30" spans="1:6" ht="12.75">
      <c r="A30" s="3" t="s">
        <v>6</v>
      </c>
      <c r="B30" s="3" t="s">
        <v>5</v>
      </c>
      <c r="C30" s="14">
        <v>41236</v>
      </c>
      <c r="D30" s="23">
        <v>55.40475216599115</v>
      </c>
      <c r="E30" s="4">
        <f t="shared" si="0"/>
        <v>1.108095043319823</v>
      </c>
      <c r="F30" s="3"/>
    </row>
    <row r="31" spans="1:6" ht="12.75">
      <c r="A31" s="3" t="s">
        <v>6</v>
      </c>
      <c r="B31" s="3" t="s">
        <v>5</v>
      </c>
      <c r="C31" s="14">
        <v>41237</v>
      </c>
      <c r="D31" s="23">
        <v>84.17948335075407</v>
      </c>
      <c r="E31" s="4">
        <f t="shared" si="0"/>
        <v>1.6835896670150814</v>
      </c>
      <c r="F31" s="3"/>
    </row>
    <row r="32" spans="1:6" ht="12.75">
      <c r="A32" s="3" t="s">
        <v>6</v>
      </c>
      <c r="B32" s="3" t="s">
        <v>5</v>
      </c>
      <c r="C32" s="14">
        <v>41238</v>
      </c>
      <c r="D32" s="23">
        <v>103.02736197693082</v>
      </c>
      <c r="E32" s="4">
        <f t="shared" si="0"/>
        <v>2.060547239538616</v>
      </c>
      <c r="F32" s="3"/>
    </row>
    <row r="33" spans="1:6" ht="12.75">
      <c r="A33" s="3" t="s">
        <v>6</v>
      </c>
      <c r="B33" s="3" t="s">
        <v>5</v>
      </c>
      <c r="C33" s="14">
        <v>41239</v>
      </c>
      <c r="D33" s="23">
        <v>108.78879326403636</v>
      </c>
      <c r="E33" s="4">
        <f t="shared" si="0"/>
        <v>2.1757758652807273</v>
      </c>
      <c r="F33" s="3"/>
    </row>
    <row r="34" spans="1:6" ht="12.75">
      <c r="A34" s="3" t="s">
        <v>6</v>
      </c>
      <c r="B34" s="3" t="s">
        <v>5</v>
      </c>
      <c r="C34" s="14">
        <v>41240</v>
      </c>
      <c r="D34" s="23">
        <v>101.39346244721028</v>
      </c>
      <c r="E34" s="4">
        <f t="shared" si="0"/>
        <v>2.0278692489442056</v>
      </c>
      <c r="F34" s="3"/>
    </row>
    <row r="35" spans="1:6" ht="12.75">
      <c r="A35" s="3" t="s">
        <v>6</v>
      </c>
      <c r="B35" s="3" t="s">
        <v>5</v>
      </c>
      <c r="C35" s="14">
        <v>41241</v>
      </c>
      <c r="D35" s="23">
        <v>180.69675764377462</v>
      </c>
      <c r="E35" s="4">
        <f t="shared" si="0"/>
        <v>3.6139351528754924</v>
      </c>
      <c r="F35" s="3"/>
    </row>
    <row r="36" spans="1:6" ht="12.75">
      <c r="A36" s="3" t="s">
        <v>6</v>
      </c>
      <c r="B36" s="3" t="s">
        <v>5</v>
      </c>
      <c r="C36" s="14">
        <v>41242</v>
      </c>
      <c r="D36" s="23">
        <v>89</v>
      </c>
      <c r="E36" s="4">
        <f t="shared" si="0"/>
        <v>1.78</v>
      </c>
      <c r="F36" s="3"/>
    </row>
    <row r="37" spans="1:6" ht="12.75">
      <c r="A37" s="3" t="s">
        <v>6</v>
      </c>
      <c r="B37" s="3" t="s">
        <v>5</v>
      </c>
      <c r="C37" s="14">
        <v>41243</v>
      </c>
      <c r="D37" s="23">
        <v>82</v>
      </c>
      <c r="E37" s="4">
        <f t="shared" si="0"/>
        <v>1.64</v>
      </c>
      <c r="F37" s="3"/>
    </row>
    <row r="38" spans="1:6" ht="12.75" hidden="1">
      <c r="A38" s="3" t="s">
        <v>6</v>
      </c>
      <c r="B38" s="3" t="s">
        <v>5</v>
      </c>
      <c r="C38" s="14"/>
      <c r="D38" s="23"/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30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октомври!E40+ноември!E39</f>
        <v>327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21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октомври!E42+ноември!E41</f>
        <v>102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68.06349770845806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E40/335*100</f>
        <v>97.61194029850746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4">
        <v>41214</v>
      </c>
      <c r="D48" s="23">
        <v>66.36144257</v>
      </c>
      <c r="E48" s="4">
        <f aca="true" t="shared" si="1" ref="E48:E78">IF(D48/50&gt;1,D48/50,"-")</f>
        <v>1.3272288514</v>
      </c>
      <c r="F48" s="3"/>
    </row>
    <row r="49" spans="1:6" ht="12.75">
      <c r="A49" s="3" t="s">
        <v>19</v>
      </c>
      <c r="B49" s="3" t="s">
        <v>4</v>
      </c>
      <c r="C49" s="14">
        <v>41215</v>
      </c>
      <c r="D49" s="23">
        <v>48.78654099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4">
        <v>41216</v>
      </c>
      <c r="D50" s="23">
        <v>35.9433403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4">
        <v>41217</v>
      </c>
      <c r="D51" s="23">
        <v>51.45043945</v>
      </c>
      <c r="E51" s="4">
        <f t="shared" si="1"/>
        <v>1.029008789</v>
      </c>
      <c r="F51" s="3"/>
    </row>
    <row r="52" spans="1:6" ht="12.75">
      <c r="A52" s="3" t="s">
        <v>19</v>
      </c>
      <c r="B52" s="3" t="s">
        <v>4</v>
      </c>
      <c r="C52" s="14">
        <v>41218</v>
      </c>
      <c r="D52" s="23">
        <v>77.27245331</v>
      </c>
      <c r="E52" s="4">
        <f t="shared" si="1"/>
        <v>1.5454490662</v>
      </c>
      <c r="F52" s="3"/>
    </row>
    <row r="53" spans="1:6" ht="12.75">
      <c r="A53" s="3" t="s">
        <v>19</v>
      </c>
      <c r="B53" s="3" t="s">
        <v>4</v>
      </c>
      <c r="C53" s="14">
        <v>41219</v>
      </c>
      <c r="D53" s="23">
        <v>79.00746918</v>
      </c>
      <c r="E53" s="4">
        <f t="shared" si="1"/>
        <v>1.5801493836</v>
      </c>
      <c r="F53" s="3"/>
    </row>
    <row r="54" spans="1:6" ht="12.75">
      <c r="A54" s="3" t="s">
        <v>19</v>
      </c>
      <c r="B54" s="3" t="s">
        <v>4</v>
      </c>
      <c r="C54" s="14">
        <v>41220</v>
      </c>
      <c r="D54" s="23">
        <v>41.14877701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4">
        <v>41221</v>
      </c>
      <c r="D55" s="23">
        <v>47.40932083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4">
        <v>41222</v>
      </c>
      <c r="D56" s="23">
        <v>53.54171371</v>
      </c>
      <c r="E56" s="4">
        <f t="shared" si="1"/>
        <v>1.0708342742</v>
      </c>
      <c r="F56" s="3"/>
    </row>
    <row r="57" spans="1:6" ht="12.75">
      <c r="A57" s="3" t="s">
        <v>19</v>
      </c>
      <c r="B57" s="3" t="s">
        <v>4</v>
      </c>
      <c r="C57" s="14">
        <v>41223</v>
      </c>
      <c r="D57" s="23">
        <v>28.87901497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4">
        <v>41224</v>
      </c>
      <c r="D58" s="23">
        <v>70.81600952</v>
      </c>
      <c r="E58" s="4">
        <f t="shared" si="1"/>
        <v>1.4163201903999998</v>
      </c>
      <c r="F58" s="3"/>
    </row>
    <row r="59" spans="1:6" ht="12.75">
      <c r="A59" s="3" t="s">
        <v>19</v>
      </c>
      <c r="B59" s="3" t="s">
        <v>4</v>
      </c>
      <c r="C59" s="14">
        <v>41225</v>
      </c>
      <c r="D59" s="23">
        <v>105.9738541</v>
      </c>
      <c r="E59" s="4">
        <f t="shared" si="1"/>
        <v>2.119477082</v>
      </c>
      <c r="F59" s="3"/>
    </row>
    <row r="60" spans="1:6" ht="12.75">
      <c r="A60" s="3" t="s">
        <v>19</v>
      </c>
      <c r="B60" s="3" t="s">
        <v>4</v>
      </c>
      <c r="C60" s="14">
        <v>41226</v>
      </c>
      <c r="D60" s="23">
        <v>170.8277588</v>
      </c>
      <c r="E60" s="4">
        <f t="shared" si="1"/>
        <v>3.416555176</v>
      </c>
      <c r="F60" s="3"/>
    </row>
    <row r="61" spans="1:6" ht="12.75">
      <c r="A61" s="3" t="s">
        <v>19</v>
      </c>
      <c r="B61" s="3" t="s">
        <v>4</v>
      </c>
      <c r="C61" s="14">
        <v>41227</v>
      </c>
      <c r="D61" s="23">
        <v>104.2616043</v>
      </c>
      <c r="E61" s="4">
        <f t="shared" si="1"/>
        <v>2.085232086</v>
      </c>
      <c r="F61" s="3"/>
    </row>
    <row r="62" spans="1:6" ht="12.75">
      <c r="A62" s="3" t="s">
        <v>19</v>
      </c>
      <c r="B62" s="3" t="s">
        <v>4</v>
      </c>
      <c r="C62" s="14">
        <v>41228</v>
      </c>
      <c r="D62" s="23">
        <v>36.21714783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4">
        <v>41229</v>
      </c>
      <c r="D63" s="23">
        <v>51.28340149</v>
      </c>
      <c r="E63" s="4">
        <f t="shared" si="1"/>
        <v>1.0256680298</v>
      </c>
      <c r="F63" s="3"/>
    </row>
    <row r="64" spans="1:6" ht="12.75">
      <c r="A64" s="3" t="s">
        <v>19</v>
      </c>
      <c r="B64" s="3" t="s">
        <v>4</v>
      </c>
      <c r="C64" s="14">
        <v>41230</v>
      </c>
      <c r="D64" s="23">
        <v>44.58202744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4">
        <v>41231</v>
      </c>
      <c r="D65" s="23">
        <v>46.15457153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4">
        <v>41232</v>
      </c>
      <c r="D66" s="23">
        <v>70.2051239</v>
      </c>
      <c r="E66" s="4">
        <f t="shared" si="1"/>
        <v>1.404102478</v>
      </c>
      <c r="F66" s="3"/>
    </row>
    <row r="67" spans="1:6" ht="12.75">
      <c r="A67" s="3" t="s">
        <v>19</v>
      </c>
      <c r="B67" s="3" t="s">
        <v>4</v>
      </c>
      <c r="C67" s="14">
        <v>41233</v>
      </c>
      <c r="D67" s="23">
        <v>80.13196564</v>
      </c>
      <c r="E67" s="4">
        <f t="shared" si="1"/>
        <v>1.6026393128</v>
      </c>
      <c r="F67" s="3"/>
    </row>
    <row r="68" spans="1:6" ht="12.75">
      <c r="A68" s="3" t="s">
        <v>19</v>
      </c>
      <c r="B68" s="3" t="s">
        <v>4</v>
      </c>
      <c r="C68" s="14">
        <v>41234</v>
      </c>
      <c r="D68" s="23">
        <v>63.86851501</v>
      </c>
      <c r="E68" s="4">
        <f t="shared" si="1"/>
        <v>1.2773703002</v>
      </c>
      <c r="F68" s="3"/>
    </row>
    <row r="69" spans="1:6" ht="12.75">
      <c r="A69" s="3" t="s">
        <v>19</v>
      </c>
      <c r="B69" s="3" t="s">
        <v>4</v>
      </c>
      <c r="C69" s="14">
        <v>41235</v>
      </c>
      <c r="D69" s="23">
        <v>61.31695557</v>
      </c>
      <c r="E69" s="4">
        <f t="shared" si="1"/>
        <v>1.2263391114</v>
      </c>
      <c r="F69" s="3"/>
    </row>
    <row r="70" spans="1:6" ht="12.75">
      <c r="A70" s="3" t="s">
        <v>19</v>
      </c>
      <c r="B70" s="3" t="s">
        <v>4</v>
      </c>
      <c r="C70" s="14">
        <v>41236</v>
      </c>
      <c r="D70" s="23">
        <v>28.53007317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4">
        <v>41237</v>
      </c>
      <c r="D71" s="23">
        <v>51.57256699</v>
      </c>
      <c r="E71" s="4">
        <f t="shared" si="1"/>
        <v>1.0314513398</v>
      </c>
      <c r="F71" s="3"/>
    </row>
    <row r="72" spans="1:6" ht="12.75">
      <c r="A72" s="3" t="s">
        <v>19</v>
      </c>
      <c r="B72" s="3" t="s">
        <v>4</v>
      </c>
      <c r="C72" s="14">
        <v>41238</v>
      </c>
      <c r="D72" s="23">
        <v>80.50630188</v>
      </c>
      <c r="E72" s="4">
        <f t="shared" si="1"/>
        <v>1.6101260376</v>
      </c>
      <c r="F72" s="3"/>
    </row>
    <row r="73" spans="1:6" ht="12.75">
      <c r="A73" s="3" t="s">
        <v>19</v>
      </c>
      <c r="B73" s="3" t="s">
        <v>4</v>
      </c>
      <c r="C73" s="14">
        <v>41239</v>
      </c>
      <c r="D73" s="23">
        <v>143.9388275</v>
      </c>
      <c r="E73" s="4">
        <f t="shared" si="1"/>
        <v>2.87877655</v>
      </c>
      <c r="F73" s="3"/>
    </row>
    <row r="74" spans="1:6" ht="12.75">
      <c r="A74" s="3" t="s">
        <v>19</v>
      </c>
      <c r="B74" s="3" t="s">
        <v>4</v>
      </c>
      <c r="C74" s="14">
        <v>41240</v>
      </c>
      <c r="D74" s="23">
        <v>98.33989716</v>
      </c>
      <c r="E74" s="4">
        <f t="shared" si="1"/>
        <v>1.9667979432000002</v>
      </c>
      <c r="F74" s="3"/>
    </row>
    <row r="75" spans="1:6" ht="12.75">
      <c r="A75" s="3" t="s">
        <v>19</v>
      </c>
      <c r="B75" s="3" t="s">
        <v>4</v>
      </c>
      <c r="C75" s="14">
        <v>41241</v>
      </c>
      <c r="D75" s="23">
        <v>135.6478424</v>
      </c>
      <c r="E75" s="4">
        <f t="shared" si="1"/>
        <v>2.712956848</v>
      </c>
      <c r="F75" s="3"/>
    </row>
    <row r="76" spans="1:6" ht="12.75">
      <c r="A76" s="3" t="s">
        <v>19</v>
      </c>
      <c r="B76" s="3" t="s">
        <v>4</v>
      </c>
      <c r="C76" s="14">
        <v>41242</v>
      </c>
      <c r="D76" s="23">
        <v>102.4079514</v>
      </c>
      <c r="E76" s="4">
        <f t="shared" si="1"/>
        <v>2.048159028</v>
      </c>
      <c r="F76" s="3"/>
    </row>
    <row r="77" spans="1:6" ht="12.75">
      <c r="A77" s="3" t="s">
        <v>19</v>
      </c>
      <c r="B77" s="3" t="s">
        <v>4</v>
      </c>
      <c r="C77" s="14">
        <v>41243</v>
      </c>
      <c r="D77" s="23">
        <v>94.69709015</v>
      </c>
      <c r="E77" s="4">
        <f t="shared" si="1"/>
        <v>1.893941803</v>
      </c>
      <c r="F77" s="3"/>
    </row>
    <row r="78" spans="1:6" ht="12.75" hidden="1">
      <c r="A78" s="3" t="s">
        <v>19</v>
      </c>
      <c r="B78" s="3" t="s">
        <v>4</v>
      </c>
      <c r="C78" s="14"/>
      <c r="D78" s="5"/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30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октомври!E80+ноември!E79</f>
        <v>325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21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октомври!E82+ноември!E81</f>
        <v>121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72.36933327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E80/335*100</f>
        <v>97.01492537313433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17</v>
      </c>
      <c r="B88" s="3" t="s">
        <v>4</v>
      </c>
      <c r="C88" s="14">
        <v>41214</v>
      </c>
      <c r="D88" s="23">
        <v>94.29450226</v>
      </c>
      <c r="E88" s="4">
        <f aca="true" t="shared" si="2" ref="E88:E118">IF(D88/50&gt;1,D88/50,"-")</f>
        <v>1.8858900452</v>
      </c>
      <c r="F88" s="3"/>
    </row>
    <row r="89" spans="1:6" ht="12.75">
      <c r="A89" s="3" t="s">
        <v>17</v>
      </c>
      <c r="B89" s="3" t="s">
        <v>4</v>
      </c>
      <c r="C89" s="14">
        <v>41215</v>
      </c>
      <c r="D89" s="23">
        <v>63.14957809</v>
      </c>
      <c r="E89" s="4">
        <f t="shared" si="2"/>
        <v>1.2629915618</v>
      </c>
      <c r="F89" s="3"/>
    </row>
    <row r="90" spans="1:6" ht="12.75">
      <c r="A90" s="3" t="s">
        <v>17</v>
      </c>
      <c r="B90" s="3" t="s">
        <v>4</v>
      </c>
      <c r="C90" s="14">
        <v>41216</v>
      </c>
      <c r="D90" s="23">
        <v>38.40631485</v>
      </c>
      <c r="E90" s="4" t="str">
        <f t="shared" si="2"/>
        <v>-</v>
      </c>
      <c r="F90" s="3"/>
    </row>
    <row r="91" spans="1:6" ht="12.75">
      <c r="A91" s="3" t="s">
        <v>17</v>
      </c>
      <c r="B91" s="3" t="s">
        <v>4</v>
      </c>
      <c r="C91" s="14">
        <v>41217</v>
      </c>
      <c r="D91" s="23">
        <v>64.90656281</v>
      </c>
      <c r="E91" s="4">
        <f t="shared" si="2"/>
        <v>1.2981312562</v>
      </c>
      <c r="F91" s="3"/>
    </row>
    <row r="92" spans="1:6" ht="12.75">
      <c r="A92" s="3" t="s">
        <v>17</v>
      </c>
      <c r="B92" s="3" t="s">
        <v>4</v>
      </c>
      <c r="C92" s="14">
        <v>41218</v>
      </c>
      <c r="D92" s="23">
        <v>85.76197052</v>
      </c>
      <c r="E92" s="4">
        <f t="shared" si="2"/>
        <v>1.7152394104000002</v>
      </c>
      <c r="F92" s="3"/>
    </row>
    <row r="93" spans="1:6" ht="12.75">
      <c r="A93" s="3" t="s">
        <v>17</v>
      </c>
      <c r="B93" s="3" t="s">
        <v>4</v>
      </c>
      <c r="C93" s="14">
        <v>41219</v>
      </c>
      <c r="D93" s="23">
        <v>84.0001297</v>
      </c>
      <c r="E93" s="4">
        <f t="shared" si="2"/>
        <v>1.680002594</v>
      </c>
      <c r="F93" s="3"/>
    </row>
    <row r="94" spans="1:6" ht="12.75">
      <c r="A94" s="3" t="s">
        <v>17</v>
      </c>
      <c r="B94" s="3" t="s">
        <v>4</v>
      </c>
      <c r="C94" s="14">
        <v>41220</v>
      </c>
      <c r="D94" s="23">
        <v>39.97354507</v>
      </c>
      <c r="E94" s="4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>
        <v>41221</v>
      </c>
      <c r="D95" s="23">
        <v>46.82949448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41222</v>
      </c>
      <c r="D96" s="23">
        <v>47.71783829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>
        <v>41223</v>
      </c>
      <c r="D97" s="23">
        <v>35.39562225</v>
      </c>
      <c r="E97" s="4" t="str">
        <f t="shared" si="2"/>
        <v>-</v>
      </c>
      <c r="F97" s="3"/>
    </row>
    <row r="98" spans="1:6" ht="12.75">
      <c r="A98" s="3" t="s">
        <v>17</v>
      </c>
      <c r="B98" s="3" t="s">
        <v>4</v>
      </c>
      <c r="C98" s="14">
        <v>41224</v>
      </c>
      <c r="D98" s="23">
        <v>69.79307556</v>
      </c>
      <c r="E98" s="4">
        <f t="shared" si="2"/>
        <v>1.3958615112000001</v>
      </c>
      <c r="F98" s="3"/>
    </row>
    <row r="99" spans="1:6" ht="12.75">
      <c r="A99" s="3" t="s">
        <v>17</v>
      </c>
      <c r="B99" s="3" t="s">
        <v>4</v>
      </c>
      <c r="C99" s="14">
        <v>41225</v>
      </c>
      <c r="D99" s="23">
        <v>107.1934814</v>
      </c>
      <c r="E99" s="4">
        <f t="shared" si="2"/>
        <v>2.143869628</v>
      </c>
      <c r="F99" s="3"/>
    </row>
    <row r="100" spans="1:6" ht="12.75">
      <c r="A100" s="3" t="s">
        <v>17</v>
      </c>
      <c r="B100" s="3" t="s">
        <v>4</v>
      </c>
      <c r="C100" s="14">
        <v>41226</v>
      </c>
      <c r="D100" s="23">
        <v>125.9188461</v>
      </c>
      <c r="E100" s="4">
        <f t="shared" si="2"/>
        <v>2.518376922</v>
      </c>
      <c r="F100" s="3"/>
    </row>
    <row r="101" spans="1:6" ht="12.75">
      <c r="A101" s="3" t="s">
        <v>17</v>
      </c>
      <c r="B101" s="3" t="s">
        <v>4</v>
      </c>
      <c r="C101" s="14">
        <v>41227</v>
      </c>
      <c r="D101" s="23">
        <v>107.4674606</v>
      </c>
      <c r="E101" s="4">
        <f t="shared" si="2"/>
        <v>2.1493492119999997</v>
      </c>
      <c r="F101" s="3"/>
    </row>
    <row r="102" spans="1:6" ht="12.75">
      <c r="A102" s="3" t="s">
        <v>17</v>
      </c>
      <c r="B102" s="3" t="s">
        <v>4</v>
      </c>
      <c r="C102" s="14">
        <v>41228</v>
      </c>
      <c r="D102" s="23">
        <v>42.60972595</v>
      </c>
      <c r="E102" s="4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>
        <v>41229</v>
      </c>
      <c r="D103" s="23">
        <v>62.3916626</v>
      </c>
      <c r="E103" s="4">
        <f t="shared" si="2"/>
        <v>1.247833252</v>
      </c>
      <c r="F103" s="3"/>
    </row>
    <row r="104" spans="1:6" ht="12.75">
      <c r="A104" s="3" t="s">
        <v>17</v>
      </c>
      <c r="B104" s="3" t="s">
        <v>4</v>
      </c>
      <c r="C104" s="14">
        <v>41230</v>
      </c>
      <c r="D104" s="23">
        <v>54.10886765</v>
      </c>
      <c r="E104" s="4">
        <f t="shared" si="2"/>
        <v>1.082177353</v>
      </c>
      <c r="F104" s="3"/>
    </row>
    <row r="105" spans="1:6" ht="12.75">
      <c r="A105" s="3" t="s">
        <v>17</v>
      </c>
      <c r="B105" s="3" t="s">
        <v>4</v>
      </c>
      <c r="C105" s="14">
        <v>41231</v>
      </c>
      <c r="D105" s="23">
        <v>46.11574173</v>
      </c>
      <c r="E105" s="4" t="str">
        <f t="shared" si="2"/>
        <v>-</v>
      </c>
      <c r="F105" s="3"/>
    </row>
    <row r="106" spans="1:6" ht="12.75">
      <c r="A106" s="3" t="s">
        <v>17</v>
      </c>
      <c r="B106" s="3" t="s">
        <v>4</v>
      </c>
      <c r="C106" s="14">
        <v>41232</v>
      </c>
      <c r="D106" s="23">
        <v>76.91536713</v>
      </c>
      <c r="E106" s="4">
        <f t="shared" si="2"/>
        <v>1.5383073426000002</v>
      </c>
      <c r="F106" s="3"/>
    </row>
    <row r="107" spans="1:6" ht="12.75">
      <c r="A107" s="3" t="s">
        <v>17</v>
      </c>
      <c r="B107" s="3" t="s">
        <v>4</v>
      </c>
      <c r="C107" s="14">
        <v>41233</v>
      </c>
      <c r="D107" s="23">
        <v>88.89144135</v>
      </c>
      <c r="E107" s="4">
        <f t="shared" si="2"/>
        <v>1.7778288269999998</v>
      </c>
      <c r="F107" s="3"/>
    </row>
    <row r="108" spans="1:6" ht="12.75">
      <c r="A108" s="3" t="s">
        <v>17</v>
      </c>
      <c r="B108" s="3" t="s">
        <v>4</v>
      </c>
      <c r="C108" s="14">
        <v>41234</v>
      </c>
      <c r="D108" s="23">
        <v>66.25766754</v>
      </c>
      <c r="E108" s="4">
        <f t="shared" si="2"/>
        <v>1.3251533508</v>
      </c>
      <c r="F108" s="3"/>
    </row>
    <row r="109" spans="1:6" ht="12.75">
      <c r="A109" s="3" t="s">
        <v>17</v>
      </c>
      <c r="B109" s="3" t="s">
        <v>4</v>
      </c>
      <c r="C109" s="14">
        <v>41235</v>
      </c>
      <c r="D109" s="23">
        <v>57.62710571</v>
      </c>
      <c r="E109" s="4">
        <f t="shared" si="2"/>
        <v>1.1525421142</v>
      </c>
      <c r="F109" s="3"/>
    </row>
    <row r="110" spans="1:6" ht="12.75">
      <c r="A110" s="3" t="s">
        <v>17</v>
      </c>
      <c r="B110" s="3" t="s">
        <v>4</v>
      </c>
      <c r="C110" s="14">
        <v>41236</v>
      </c>
      <c r="D110" s="23">
        <v>31.22577667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41237</v>
      </c>
      <c r="D111" s="23">
        <v>60.68939209</v>
      </c>
      <c r="E111" s="4">
        <f t="shared" si="2"/>
        <v>1.2137878417999999</v>
      </c>
      <c r="F111" s="3"/>
    </row>
    <row r="112" spans="1:6" ht="12.75">
      <c r="A112" s="3" t="s">
        <v>17</v>
      </c>
      <c r="B112" s="3" t="s">
        <v>4</v>
      </c>
      <c r="C112" s="14">
        <v>41238</v>
      </c>
      <c r="D112" s="23">
        <v>76.58174133</v>
      </c>
      <c r="E112" s="4">
        <f t="shared" si="2"/>
        <v>1.5316348266</v>
      </c>
      <c r="F112" s="3"/>
    </row>
    <row r="113" spans="1:6" ht="12.75">
      <c r="A113" s="3" t="s">
        <v>17</v>
      </c>
      <c r="B113" s="3" t="s">
        <v>4</v>
      </c>
      <c r="C113" s="14">
        <v>41239</v>
      </c>
      <c r="D113" s="23">
        <v>158.0131683</v>
      </c>
      <c r="E113" s="4">
        <f t="shared" si="2"/>
        <v>3.1602633659999997</v>
      </c>
      <c r="F113" s="3"/>
    </row>
    <row r="114" spans="1:6" ht="12.75">
      <c r="A114" s="3" t="s">
        <v>17</v>
      </c>
      <c r="B114" s="3" t="s">
        <v>4</v>
      </c>
      <c r="C114" s="14">
        <v>41240</v>
      </c>
      <c r="D114" s="23">
        <v>107.0299149</v>
      </c>
      <c r="E114" s="4">
        <f t="shared" si="2"/>
        <v>2.140598298</v>
      </c>
      <c r="F114" s="3"/>
    </row>
    <row r="115" spans="1:6" ht="12.75">
      <c r="A115" s="3" t="s">
        <v>17</v>
      </c>
      <c r="B115" s="3" t="s">
        <v>4</v>
      </c>
      <c r="C115" s="14">
        <v>41241</v>
      </c>
      <c r="D115" s="23">
        <v>137.6521454</v>
      </c>
      <c r="E115" s="4">
        <f t="shared" si="2"/>
        <v>2.753042908</v>
      </c>
      <c r="F115" s="3"/>
    </row>
    <row r="116" spans="1:6" ht="12.75">
      <c r="A116" s="3" t="s">
        <v>17</v>
      </c>
      <c r="B116" s="3" t="s">
        <v>4</v>
      </c>
      <c r="C116" s="14">
        <v>41242</v>
      </c>
      <c r="D116" s="23">
        <v>95.7437973</v>
      </c>
      <c r="E116" s="4">
        <f t="shared" si="2"/>
        <v>1.914875946</v>
      </c>
      <c r="F116" s="3"/>
    </row>
    <row r="117" spans="1:6" ht="12.75">
      <c r="A117" s="3" t="s">
        <v>17</v>
      </c>
      <c r="B117" s="3" t="s">
        <v>4</v>
      </c>
      <c r="C117" s="14">
        <v>41243</v>
      </c>
      <c r="D117" s="23">
        <v>89.44561768</v>
      </c>
      <c r="E117" s="4">
        <f t="shared" si="2"/>
        <v>1.7889123536</v>
      </c>
      <c r="F117" s="3"/>
    </row>
    <row r="118" spans="1:6" ht="12.75" hidden="1">
      <c r="A118" s="3" t="s">
        <v>17</v>
      </c>
      <c r="B118" s="3" t="s">
        <v>4</v>
      </c>
      <c r="C118" s="14"/>
      <c r="D118" s="5"/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30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октомври!E120+ноември!E119</f>
        <v>332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22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октомври!E122+ноември!E121</f>
        <v>130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75.40358517700001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E120/335*100</f>
        <v>99.1044776119403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1:D121"/>
    <mergeCell ref="A122:D122"/>
    <mergeCell ref="A123:C123"/>
    <mergeCell ref="A124:C124"/>
    <mergeCell ref="A85:E85"/>
    <mergeCell ref="A86:E86"/>
    <mergeCell ref="A119:C119"/>
    <mergeCell ref="A120:D120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SheetLayoutView="100" zoomScalePageLayoutView="0" workbookViewId="0" topLeftCell="A94">
      <selection activeCell="E44" sqref="E44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62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41244</v>
      </c>
      <c r="D8" s="23">
        <v>23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41245</v>
      </c>
      <c r="D9" s="23">
        <v>124</v>
      </c>
      <c r="E9" s="4">
        <f t="shared" si="0"/>
        <v>2.48</v>
      </c>
      <c r="F9" s="3"/>
    </row>
    <row r="10" spans="1:6" ht="12.75">
      <c r="A10" s="3" t="s">
        <v>6</v>
      </c>
      <c r="B10" s="3" t="s">
        <v>5</v>
      </c>
      <c r="C10" s="14">
        <v>41246</v>
      </c>
      <c r="D10" s="23">
        <v>23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4">
        <v>41247</v>
      </c>
      <c r="D11" s="23">
        <v>61</v>
      </c>
      <c r="E11" s="4">
        <f t="shared" si="0"/>
        <v>1.22</v>
      </c>
      <c r="F11" s="3"/>
    </row>
    <row r="12" spans="1:6" ht="12.75">
      <c r="A12" s="3" t="s">
        <v>6</v>
      </c>
      <c r="B12" s="3" t="s">
        <v>5</v>
      </c>
      <c r="C12" s="14">
        <v>41248</v>
      </c>
      <c r="D12" s="23">
        <v>63</v>
      </c>
      <c r="E12" s="4">
        <f t="shared" si="0"/>
        <v>1.26</v>
      </c>
      <c r="F12" s="3"/>
    </row>
    <row r="13" spans="1:6" ht="12.75">
      <c r="A13" s="3" t="s">
        <v>6</v>
      </c>
      <c r="B13" s="3" t="s">
        <v>5</v>
      </c>
      <c r="C13" s="14">
        <v>41249</v>
      </c>
      <c r="D13" s="23">
        <v>68</v>
      </c>
      <c r="E13" s="4">
        <f t="shared" si="0"/>
        <v>1.36</v>
      </c>
      <c r="F13" s="3"/>
    </row>
    <row r="14" spans="1:6" ht="12.75">
      <c r="A14" s="3" t="s">
        <v>6</v>
      </c>
      <c r="B14" s="3" t="s">
        <v>5</v>
      </c>
      <c r="C14" s="14">
        <v>41250</v>
      </c>
      <c r="D14" s="23">
        <v>70</v>
      </c>
      <c r="E14" s="4">
        <f t="shared" si="0"/>
        <v>1.4</v>
      </c>
      <c r="F14" s="3"/>
    </row>
    <row r="15" spans="1:6" ht="12.75">
      <c r="A15" s="3" t="s">
        <v>6</v>
      </c>
      <c r="B15" s="3" t="s">
        <v>5</v>
      </c>
      <c r="C15" s="14">
        <v>41251</v>
      </c>
      <c r="D15" s="23">
        <v>92</v>
      </c>
      <c r="E15" s="4">
        <f t="shared" si="0"/>
        <v>1.84</v>
      </c>
      <c r="F15" s="3"/>
    </row>
    <row r="16" spans="1:6" ht="12.75">
      <c r="A16" s="3" t="s">
        <v>6</v>
      </c>
      <c r="B16" s="3" t="s">
        <v>5</v>
      </c>
      <c r="C16" s="14">
        <v>41252</v>
      </c>
      <c r="D16" s="23">
        <v>40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41253</v>
      </c>
      <c r="D17" s="23">
        <v>62</v>
      </c>
      <c r="E17" s="4">
        <f t="shared" si="0"/>
        <v>1.24</v>
      </c>
      <c r="F17" s="3"/>
    </row>
    <row r="18" spans="1:6" ht="12.75">
      <c r="A18" s="3" t="s">
        <v>6</v>
      </c>
      <c r="B18" s="3" t="s">
        <v>5</v>
      </c>
      <c r="C18" s="14">
        <v>41254</v>
      </c>
      <c r="D18" s="23">
        <v>65</v>
      </c>
      <c r="E18" s="4">
        <f t="shared" si="0"/>
        <v>1.3</v>
      </c>
      <c r="F18" s="3"/>
    </row>
    <row r="19" spans="1:6" ht="12.75">
      <c r="A19" s="3" t="s">
        <v>6</v>
      </c>
      <c r="B19" s="3" t="s">
        <v>5</v>
      </c>
      <c r="C19" s="14">
        <v>41255</v>
      </c>
      <c r="D19" s="23">
        <v>31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41256</v>
      </c>
      <c r="D20" s="23">
        <v>94.73292387865253</v>
      </c>
      <c r="E20" s="4">
        <f t="shared" si="0"/>
        <v>1.8946584775730506</v>
      </c>
      <c r="F20" s="3"/>
    </row>
    <row r="21" spans="1:6" ht="12.75">
      <c r="A21" s="3" t="s">
        <v>6</v>
      </c>
      <c r="B21" s="3" t="s">
        <v>5</v>
      </c>
      <c r="C21" s="14">
        <v>41257</v>
      </c>
      <c r="D21" s="23">
        <v>124.711488347852</v>
      </c>
      <c r="E21" s="4">
        <f t="shared" si="0"/>
        <v>2.49422976695704</v>
      </c>
      <c r="F21" s="3"/>
    </row>
    <row r="22" spans="1:6" ht="12.75">
      <c r="A22" s="3" t="s">
        <v>6</v>
      </c>
      <c r="B22" s="3" t="s">
        <v>5</v>
      </c>
      <c r="C22" s="14">
        <v>41258</v>
      </c>
      <c r="D22" s="23">
        <v>148.25424580070313</v>
      </c>
      <c r="E22" s="4">
        <f t="shared" si="0"/>
        <v>2.9650849160140624</v>
      </c>
      <c r="F22" s="3"/>
    </row>
    <row r="23" spans="1:6" ht="12.75">
      <c r="A23" s="3" t="s">
        <v>6</v>
      </c>
      <c r="B23" s="3" t="s">
        <v>5</v>
      </c>
      <c r="C23" s="14">
        <v>41259</v>
      </c>
      <c r="D23" s="23">
        <v>188.25914696527255</v>
      </c>
      <c r="E23" s="4">
        <f t="shared" si="0"/>
        <v>3.765182939305451</v>
      </c>
      <c r="F23" s="3"/>
    </row>
    <row r="24" spans="1:6" ht="12.75">
      <c r="A24" s="3" t="s">
        <v>6</v>
      </c>
      <c r="B24" s="3" t="s">
        <v>5</v>
      </c>
      <c r="C24" s="14">
        <v>41260</v>
      </c>
      <c r="D24" s="23">
        <v>159.7879661489814</v>
      </c>
      <c r="E24" s="4">
        <f t="shared" si="0"/>
        <v>3.195759322979628</v>
      </c>
      <c r="F24" s="3"/>
    </row>
    <row r="25" spans="1:6" ht="12.75">
      <c r="A25" s="3" t="s">
        <v>6</v>
      </c>
      <c r="B25" s="3" t="s">
        <v>5</v>
      </c>
      <c r="C25" s="14">
        <v>41261</v>
      </c>
      <c r="D25" s="23">
        <v>48.652569324332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>
        <v>41262</v>
      </c>
      <c r="D26" s="23">
        <v>44.10889062558143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>
        <v>41263</v>
      </c>
      <c r="D27" s="23">
        <v>51.11532808691957</v>
      </c>
      <c r="E27" s="4">
        <f t="shared" si="0"/>
        <v>1.0223065617383913</v>
      </c>
      <c r="F27" s="3"/>
    </row>
    <row r="28" spans="1:6" ht="12.75">
      <c r="A28" s="3" t="s">
        <v>6</v>
      </c>
      <c r="B28" s="3" t="s">
        <v>5</v>
      </c>
      <c r="C28" s="14">
        <v>41264</v>
      </c>
      <c r="D28" s="23">
        <v>111.8698944939616</v>
      </c>
      <c r="E28" s="4">
        <f t="shared" si="0"/>
        <v>2.2373978898792317</v>
      </c>
      <c r="F28" s="3"/>
    </row>
    <row r="29" spans="1:6" ht="12.75">
      <c r="A29" s="3" t="s">
        <v>6</v>
      </c>
      <c r="B29" s="3" t="s">
        <v>5</v>
      </c>
      <c r="C29" s="14">
        <v>41265</v>
      </c>
      <c r="D29" s="23">
        <v>128.13570046151534</v>
      </c>
      <c r="E29" s="4">
        <f t="shared" si="0"/>
        <v>2.562714009230307</v>
      </c>
      <c r="F29" s="3"/>
    </row>
    <row r="30" spans="1:6" ht="12.75">
      <c r="A30" s="3" t="s">
        <v>6</v>
      </c>
      <c r="B30" s="3" t="s">
        <v>5</v>
      </c>
      <c r="C30" s="14">
        <v>41266</v>
      </c>
      <c r="D30" s="23">
        <v>79.67360154825252</v>
      </c>
      <c r="E30" s="4">
        <f t="shared" si="0"/>
        <v>1.5934720309650503</v>
      </c>
      <c r="F30" s="3"/>
    </row>
    <row r="31" spans="1:6" ht="12.75">
      <c r="A31" s="3" t="s">
        <v>6</v>
      </c>
      <c r="B31" s="3" t="s">
        <v>5</v>
      </c>
      <c r="C31" s="14">
        <v>41267</v>
      </c>
      <c r="D31" s="23">
        <v>142.98606330126682</v>
      </c>
      <c r="E31" s="4">
        <f t="shared" si="0"/>
        <v>2.8597212660253364</v>
      </c>
      <c r="F31" s="3"/>
    </row>
    <row r="32" spans="1:6" ht="12.75">
      <c r="A32" s="3" t="s">
        <v>6</v>
      </c>
      <c r="B32" s="3" t="s">
        <v>5</v>
      </c>
      <c r="C32" s="14">
        <v>41268</v>
      </c>
      <c r="D32" s="23">
        <v>211.03545782639472</v>
      </c>
      <c r="E32" s="4">
        <f t="shared" si="0"/>
        <v>4.220709156527894</v>
      </c>
      <c r="F32" s="3"/>
    </row>
    <row r="33" spans="1:6" ht="12.75">
      <c r="A33" s="3" t="s">
        <v>6</v>
      </c>
      <c r="B33" s="3" t="s">
        <v>5</v>
      </c>
      <c r="C33" s="14">
        <v>41269</v>
      </c>
      <c r="D33" s="23">
        <v>247.1936258540132</v>
      </c>
      <c r="E33" s="4">
        <f t="shared" si="0"/>
        <v>4.943872517080264</v>
      </c>
      <c r="F33" s="3"/>
    </row>
    <row r="34" spans="1:6" ht="12.75">
      <c r="A34" s="3" t="s">
        <v>6</v>
      </c>
      <c r="B34" s="3" t="s">
        <v>5</v>
      </c>
      <c r="C34" s="14">
        <v>41270</v>
      </c>
      <c r="D34" s="23">
        <v>217.67333643555133</v>
      </c>
      <c r="E34" s="4">
        <f t="shared" si="0"/>
        <v>4.353466728711027</v>
      </c>
      <c r="F34" s="3"/>
    </row>
    <row r="35" spans="1:6" ht="12.75">
      <c r="A35" s="3" t="s">
        <v>6</v>
      </c>
      <c r="B35" s="3" t="s">
        <v>5</v>
      </c>
      <c r="C35" s="14">
        <v>41271</v>
      </c>
      <c r="D35" s="23">
        <v>192.92188576001737</v>
      </c>
      <c r="E35" s="4">
        <f t="shared" si="0"/>
        <v>3.8584377152003473</v>
      </c>
      <c r="F35" s="3"/>
    </row>
    <row r="36" spans="1:6" ht="12.75">
      <c r="A36" s="3" t="s">
        <v>6</v>
      </c>
      <c r="B36" s="3" t="s">
        <v>5</v>
      </c>
      <c r="C36" s="14">
        <v>41272</v>
      </c>
      <c r="D36" s="23">
        <v>70.91030864542046</v>
      </c>
      <c r="E36" s="4">
        <f t="shared" si="0"/>
        <v>1.4182061729084092</v>
      </c>
      <c r="F36" s="3"/>
    </row>
    <row r="37" spans="1:6" ht="12.75">
      <c r="A37" s="3" t="s">
        <v>6</v>
      </c>
      <c r="B37" s="3" t="s">
        <v>5</v>
      </c>
      <c r="C37" s="14">
        <v>41273</v>
      </c>
      <c r="D37" s="23">
        <v>104.76668899307876</v>
      </c>
      <c r="E37" s="4">
        <f t="shared" si="0"/>
        <v>2.095333779861575</v>
      </c>
      <c r="F37" s="3"/>
    </row>
    <row r="38" spans="1:6" ht="12.75">
      <c r="A38" s="3" t="s">
        <v>6</v>
      </c>
      <c r="B38" s="3" t="s">
        <v>5</v>
      </c>
      <c r="C38" s="14">
        <v>41274</v>
      </c>
      <c r="D38" s="23">
        <v>100.17303291346494</v>
      </c>
      <c r="E38" s="4">
        <f t="shared" si="0"/>
        <v>2.0034606582692986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31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ноември!E40+декември!E39</f>
        <v>358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25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ноември!E42+декември!E41</f>
        <v>127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102.8697469487494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E40/366*100</f>
        <v>97.81420765027322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4">
        <v>41244</v>
      </c>
      <c r="D48" s="23">
        <v>99.64719391</v>
      </c>
      <c r="E48" s="4">
        <f aca="true" t="shared" si="1" ref="E48:E78">IF(D48/50&gt;1,D48/50,"-")</f>
        <v>1.9929438782</v>
      </c>
      <c r="F48" s="3"/>
    </row>
    <row r="49" spans="1:6" ht="12.75">
      <c r="A49" s="3" t="s">
        <v>19</v>
      </c>
      <c r="B49" s="3" t="s">
        <v>4</v>
      </c>
      <c r="C49" s="14">
        <v>41245</v>
      </c>
      <c r="D49" s="23">
        <v>102.5979538</v>
      </c>
      <c r="E49" s="4">
        <f t="shared" si="1"/>
        <v>2.051959076</v>
      </c>
      <c r="F49" s="3"/>
    </row>
    <row r="50" spans="1:6" ht="12.75">
      <c r="A50" s="3" t="s">
        <v>19</v>
      </c>
      <c r="B50" s="3" t="s">
        <v>4</v>
      </c>
      <c r="C50" s="14">
        <v>41246</v>
      </c>
      <c r="D50" s="23">
        <v>20.82677269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4">
        <v>41247</v>
      </c>
      <c r="D51" s="23">
        <v>41.71986771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4">
        <v>41248</v>
      </c>
      <c r="D52" s="23">
        <v>59.28728867</v>
      </c>
      <c r="E52" s="4">
        <f t="shared" si="1"/>
        <v>1.1857457734</v>
      </c>
      <c r="F52" s="3"/>
    </row>
    <row r="53" spans="1:6" ht="12.75">
      <c r="A53" s="3" t="s">
        <v>19</v>
      </c>
      <c r="B53" s="3" t="s">
        <v>4</v>
      </c>
      <c r="C53" s="14">
        <v>41249</v>
      </c>
      <c r="D53" s="23">
        <v>24.25959969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4">
        <v>41250</v>
      </c>
      <c r="D54" s="23">
        <v>35.66891098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4">
        <v>41251</v>
      </c>
      <c r="D55" s="23">
        <v>94.25092316</v>
      </c>
      <c r="E55" s="4">
        <f t="shared" si="1"/>
        <v>1.8850184632</v>
      </c>
      <c r="F55" s="3"/>
    </row>
    <row r="56" spans="1:6" ht="12.75">
      <c r="A56" s="3" t="s">
        <v>19</v>
      </c>
      <c r="B56" s="3" t="s">
        <v>4</v>
      </c>
      <c r="C56" s="14">
        <v>41252</v>
      </c>
      <c r="D56" s="23">
        <v>32.48331833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4">
        <v>41253</v>
      </c>
      <c r="D57" s="23">
        <v>25.80845642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4">
        <v>41254</v>
      </c>
      <c r="D58" s="23">
        <v>53.50967026</v>
      </c>
      <c r="E58" s="4">
        <f t="shared" si="1"/>
        <v>1.0701934052</v>
      </c>
      <c r="F58" s="3"/>
    </row>
    <row r="59" spans="1:6" ht="12.75">
      <c r="A59" s="3" t="s">
        <v>19</v>
      </c>
      <c r="B59" s="3" t="s">
        <v>4</v>
      </c>
      <c r="C59" s="14">
        <v>41255</v>
      </c>
      <c r="D59" s="23">
        <v>32.17363358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4">
        <v>41256</v>
      </c>
      <c r="D60" s="23">
        <v>37.63563538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4">
        <v>41257</v>
      </c>
      <c r="D61" s="23"/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4">
        <v>41258</v>
      </c>
      <c r="D62" s="23">
        <v>167.5031281</v>
      </c>
      <c r="E62" s="4">
        <f t="shared" si="1"/>
        <v>3.3500625619999997</v>
      </c>
      <c r="F62" s="3"/>
    </row>
    <row r="63" spans="1:6" ht="12.75">
      <c r="A63" s="3" t="s">
        <v>19</v>
      </c>
      <c r="B63" s="3" t="s">
        <v>4</v>
      </c>
      <c r="C63" s="14">
        <v>41259</v>
      </c>
      <c r="D63" s="23"/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4">
        <v>41260</v>
      </c>
      <c r="D64" s="23">
        <v>177.4523926</v>
      </c>
      <c r="E64" s="4">
        <f t="shared" si="1"/>
        <v>3.5490478519999997</v>
      </c>
      <c r="F64" s="3"/>
    </row>
    <row r="65" spans="1:6" ht="12.75">
      <c r="A65" s="3" t="s">
        <v>19</v>
      </c>
      <c r="B65" s="3" t="s">
        <v>4</v>
      </c>
      <c r="C65" s="14">
        <v>41261</v>
      </c>
      <c r="D65" s="23">
        <v>56.09311295</v>
      </c>
      <c r="E65" s="4">
        <f t="shared" si="1"/>
        <v>1.121862259</v>
      </c>
      <c r="F65" s="3"/>
    </row>
    <row r="66" spans="1:6" ht="12.75">
      <c r="A66" s="3" t="s">
        <v>19</v>
      </c>
      <c r="B66" s="3" t="s">
        <v>4</v>
      </c>
      <c r="C66" s="14">
        <v>41262</v>
      </c>
      <c r="D66" s="23">
        <v>13.22872353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4">
        <v>41263</v>
      </c>
      <c r="D67" s="23">
        <v>22.11885643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4">
        <v>41264</v>
      </c>
      <c r="D68" s="23">
        <v>86.00048828</v>
      </c>
      <c r="E68" s="4">
        <f t="shared" si="1"/>
        <v>1.7200097656</v>
      </c>
      <c r="F68" s="3"/>
    </row>
    <row r="69" spans="1:6" ht="12.75">
      <c r="A69" s="3" t="s">
        <v>19</v>
      </c>
      <c r="B69" s="3" t="s">
        <v>4</v>
      </c>
      <c r="C69" s="14">
        <v>41265</v>
      </c>
      <c r="D69" s="23">
        <v>80.76132202</v>
      </c>
      <c r="E69" s="4">
        <f t="shared" si="1"/>
        <v>1.6152264403999999</v>
      </c>
      <c r="F69" s="3"/>
    </row>
    <row r="70" spans="1:6" ht="12.75">
      <c r="A70" s="3" t="s">
        <v>19</v>
      </c>
      <c r="B70" s="3" t="s">
        <v>4</v>
      </c>
      <c r="C70" s="14">
        <v>41266</v>
      </c>
      <c r="D70" s="23">
        <v>83.30742645</v>
      </c>
      <c r="E70" s="4">
        <f t="shared" si="1"/>
        <v>1.666148529</v>
      </c>
      <c r="F70" s="3"/>
    </row>
    <row r="71" spans="1:6" ht="12.75">
      <c r="A71" s="3" t="s">
        <v>19</v>
      </c>
      <c r="B71" s="3" t="s">
        <v>4</v>
      </c>
      <c r="C71" s="14">
        <v>41267</v>
      </c>
      <c r="D71" s="23">
        <v>103.3692856</v>
      </c>
      <c r="E71" s="4">
        <f t="shared" si="1"/>
        <v>2.067385712</v>
      </c>
      <c r="F71" s="3"/>
    </row>
    <row r="72" spans="1:6" ht="12.75">
      <c r="A72" s="3" t="s">
        <v>19</v>
      </c>
      <c r="B72" s="3" t="s">
        <v>4</v>
      </c>
      <c r="C72" s="14">
        <v>41268</v>
      </c>
      <c r="D72" s="23">
        <v>228.3411102</v>
      </c>
      <c r="E72" s="4">
        <f t="shared" si="1"/>
        <v>4.566822204</v>
      </c>
      <c r="F72" s="3"/>
    </row>
    <row r="73" spans="1:6" ht="12.75">
      <c r="A73" s="3" t="s">
        <v>19</v>
      </c>
      <c r="B73" s="3" t="s">
        <v>4</v>
      </c>
      <c r="C73" s="14">
        <v>41269</v>
      </c>
      <c r="D73" s="23">
        <v>341.6981201</v>
      </c>
      <c r="E73" s="4">
        <f t="shared" si="1"/>
        <v>6.833962402</v>
      </c>
      <c r="F73" s="3"/>
    </row>
    <row r="74" spans="1:6" ht="12.75">
      <c r="A74" s="3" t="s">
        <v>19</v>
      </c>
      <c r="B74" s="3" t="s">
        <v>4</v>
      </c>
      <c r="C74" s="14">
        <v>41270</v>
      </c>
      <c r="D74" s="23">
        <v>361.0011292</v>
      </c>
      <c r="E74" s="4">
        <f t="shared" si="1"/>
        <v>7.220022584</v>
      </c>
      <c r="F74" s="3"/>
    </row>
    <row r="75" spans="1:6" ht="12.75">
      <c r="A75" s="3" t="s">
        <v>19</v>
      </c>
      <c r="B75" s="3" t="s">
        <v>4</v>
      </c>
      <c r="C75" s="14">
        <v>41271</v>
      </c>
      <c r="D75" s="23">
        <v>266.880249</v>
      </c>
      <c r="E75" s="4">
        <f t="shared" si="1"/>
        <v>5.33760498</v>
      </c>
      <c r="F75" s="3"/>
    </row>
    <row r="76" spans="1:6" ht="12.75">
      <c r="A76" s="3" t="s">
        <v>19</v>
      </c>
      <c r="B76" s="3" t="s">
        <v>4</v>
      </c>
      <c r="C76" s="14">
        <v>41272</v>
      </c>
      <c r="D76" s="23">
        <v>68.36353302</v>
      </c>
      <c r="E76" s="4">
        <f t="shared" si="1"/>
        <v>1.3672706604</v>
      </c>
      <c r="F76" s="3"/>
    </row>
    <row r="77" spans="1:6" ht="12.75">
      <c r="A77" s="3" t="s">
        <v>19</v>
      </c>
      <c r="B77" s="3" t="s">
        <v>4</v>
      </c>
      <c r="C77" s="14">
        <v>41273</v>
      </c>
      <c r="D77" s="23">
        <v>48.78797531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4">
        <v>41274</v>
      </c>
      <c r="D78" s="23">
        <v>98.2554245</v>
      </c>
      <c r="E78" s="4">
        <f t="shared" si="1"/>
        <v>1.96510849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29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ноември!E80+декември!E79</f>
        <v>354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18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ноември!E82+декември!E81</f>
        <v>139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98.7252242024138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E80/366*100</f>
        <v>96.72131147540983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17</v>
      </c>
      <c r="B88" s="3" t="s">
        <v>4</v>
      </c>
      <c r="C88" s="14">
        <v>41244</v>
      </c>
      <c r="D88" s="23">
        <v>113.4664993</v>
      </c>
      <c r="E88" s="4">
        <f aca="true" t="shared" si="2" ref="E88:E118">IF(D88/50&gt;1,D88/50,"-")</f>
        <v>2.269329986</v>
      </c>
      <c r="F88" s="3"/>
    </row>
    <row r="89" spans="1:6" ht="12.75">
      <c r="A89" s="3" t="s">
        <v>17</v>
      </c>
      <c r="B89" s="3" t="s">
        <v>4</v>
      </c>
      <c r="C89" s="14">
        <v>41245</v>
      </c>
      <c r="D89" s="23">
        <v>107.3315735</v>
      </c>
      <c r="E89" s="4">
        <f t="shared" si="2"/>
        <v>2.14663147</v>
      </c>
      <c r="F89" s="3"/>
    </row>
    <row r="90" spans="1:6" ht="12.75">
      <c r="A90" s="3" t="s">
        <v>17</v>
      </c>
      <c r="B90" s="3" t="s">
        <v>4</v>
      </c>
      <c r="C90" s="14">
        <v>41246</v>
      </c>
      <c r="D90" s="23">
        <v>18.85421753</v>
      </c>
      <c r="E90" s="4" t="str">
        <f t="shared" si="2"/>
        <v>-</v>
      </c>
      <c r="F90" s="3"/>
    </row>
    <row r="91" spans="1:6" ht="12.75">
      <c r="A91" s="3" t="s">
        <v>17</v>
      </c>
      <c r="B91" s="3" t="s">
        <v>4</v>
      </c>
      <c r="C91" s="14">
        <v>41247</v>
      </c>
      <c r="D91" s="23">
        <v>57.94053268</v>
      </c>
      <c r="E91" s="4">
        <f t="shared" si="2"/>
        <v>1.1588106536</v>
      </c>
      <c r="F91" s="3"/>
    </row>
    <row r="92" spans="1:6" ht="12.75">
      <c r="A92" s="3" t="s">
        <v>17</v>
      </c>
      <c r="B92" s="3" t="s">
        <v>4</v>
      </c>
      <c r="C92" s="14">
        <v>41248</v>
      </c>
      <c r="D92" s="23">
        <v>69.70475006</v>
      </c>
      <c r="E92" s="4">
        <f t="shared" si="2"/>
        <v>1.3940950012</v>
      </c>
      <c r="F92" s="3"/>
    </row>
    <row r="93" spans="1:6" ht="12.75">
      <c r="A93" s="3" t="s">
        <v>17</v>
      </c>
      <c r="B93" s="3" t="s">
        <v>4</v>
      </c>
      <c r="C93" s="14">
        <v>41249</v>
      </c>
      <c r="D93" s="23">
        <v>34.22430801</v>
      </c>
      <c r="E93" s="4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>
        <v>41250</v>
      </c>
      <c r="D94" s="23">
        <v>53.44473267</v>
      </c>
      <c r="E94" s="4">
        <f t="shared" si="2"/>
        <v>1.0688946534000001</v>
      </c>
      <c r="F94" s="3"/>
    </row>
    <row r="95" spans="1:6" ht="12.75">
      <c r="A95" s="3" t="s">
        <v>17</v>
      </c>
      <c r="B95" s="3" t="s">
        <v>4</v>
      </c>
      <c r="C95" s="14">
        <v>41251</v>
      </c>
      <c r="D95" s="23">
        <v>115.7929459</v>
      </c>
      <c r="E95" s="4">
        <f t="shared" si="2"/>
        <v>2.315858918</v>
      </c>
      <c r="F95" s="3"/>
    </row>
    <row r="96" spans="1:6" ht="12.75">
      <c r="A96" s="3" t="s">
        <v>17</v>
      </c>
      <c r="B96" s="3" t="s">
        <v>4</v>
      </c>
      <c r="C96" s="14">
        <v>41252</v>
      </c>
      <c r="D96" s="23">
        <v>29.7449894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>
        <v>41253</v>
      </c>
      <c r="D97" s="23">
        <v>27.81386757</v>
      </c>
      <c r="E97" s="4" t="str">
        <f t="shared" si="2"/>
        <v>-</v>
      </c>
      <c r="F97" s="3"/>
    </row>
    <row r="98" spans="1:6" ht="12.75">
      <c r="A98" s="3" t="s">
        <v>17</v>
      </c>
      <c r="B98" s="3" t="s">
        <v>4</v>
      </c>
      <c r="C98" s="14">
        <v>41254</v>
      </c>
      <c r="D98" s="23">
        <v>63.2560463</v>
      </c>
      <c r="E98" s="4">
        <f t="shared" si="2"/>
        <v>1.265120926</v>
      </c>
      <c r="F98" s="3"/>
    </row>
    <row r="99" spans="1:6" ht="12.75">
      <c r="A99" s="3" t="s">
        <v>17</v>
      </c>
      <c r="B99" s="3" t="s">
        <v>4</v>
      </c>
      <c r="C99" s="14">
        <v>41255</v>
      </c>
      <c r="D99" s="23">
        <v>32.6593132</v>
      </c>
      <c r="E99" s="4" t="str">
        <f t="shared" si="2"/>
        <v>-</v>
      </c>
      <c r="F99" s="3"/>
    </row>
    <row r="100" spans="1:6" ht="12.75">
      <c r="A100" s="3" t="s">
        <v>17</v>
      </c>
      <c r="B100" s="3" t="s">
        <v>4</v>
      </c>
      <c r="C100" s="14">
        <v>41256</v>
      </c>
      <c r="D100" s="23">
        <v>68.00632477</v>
      </c>
      <c r="E100" s="4">
        <f t="shared" si="2"/>
        <v>1.3601264954</v>
      </c>
      <c r="F100" s="3"/>
    </row>
    <row r="101" spans="1:6" ht="12.75">
      <c r="A101" s="3" t="s">
        <v>17</v>
      </c>
      <c r="B101" s="3" t="s">
        <v>4</v>
      </c>
      <c r="C101" s="14">
        <v>41257</v>
      </c>
      <c r="D101" s="23">
        <v>124.1966171</v>
      </c>
      <c r="E101" s="4">
        <f t="shared" si="2"/>
        <v>2.483932342</v>
      </c>
      <c r="F101" s="3"/>
    </row>
    <row r="102" spans="1:6" ht="12.75">
      <c r="A102" s="3" t="s">
        <v>17</v>
      </c>
      <c r="B102" s="3" t="s">
        <v>4</v>
      </c>
      <c r="C102" s="14">
        <v>41258</v>
      </c>
      <c r="D102" s="23">
        <v>163.2523041</v>
      </c>
      <c r="E102" s="4">
        <f t="shared" si="2"/>
        <v>3.265046082</v>
      </c>
      <c r="F102" s="3"/>
    </row>
    <row r="103" spans="1:6" ht="12.75">
      <c r="A103" s="3" t="s">
        <v>17</v>
      </c>
      <c r="B103" s="3" t="s">
        <v>4</v>
      </c>
      <c r="C103" s="14">
        <v>41259</v>
      </c>
      <c r="D103" s="23">
        <v>177.2036285</v>
      </c>
      <c r="E103" s="4">
        <f t="shared" si="2"/>
        <v>3.54407257</v>
      </c>
      <c r="F103" s="3"/>
    </row>
    <row r="104" spans="1:6" ht="12.75">
      <c r="A104" s="3" t="s">
        <v>17</v>
      </c>
      <c r="B104" s="3" t="s">
        <v>4</v>
      </c>
      <c r="C104" s="14">
        <v>41260</v>
      </c>
      <c r="D104" s="23">
        <v>185.4314117</v>
      </c>
      <c r="E104" s="4">
        <f t="shared" si="2"/>
        <v>3.7086282340000003</v>
      </c>
      <c r="F104" s="3"/>
    </row>
    <row r="105" spans="1:6" ht="12.75">
      <c r="A105" s="3" t="s">
        <v>17</v>
      </c>
      <c r="B105" s="3" t="s">
        <v>4</v>
      </c>
      <c r="C105" s="14">
        <v>41261</v>
      </c>
      <c r="D105" s="23">
        <v>60.04545593</v>
      </c>
      <c r="E105" s="4">
        <f t="shared" si="2"/>
        <v>1.2009091186</v>
      </c>
      <c r="F105" s="3"/>
    </row>
    <row r="106" spans="1:6" ht="12.75">
      <c r="A106" s="3" t="s">
        <v>17</v>
      </c>
      <c r="B106" s="3" t="s">
        <v>4</v>
      </c>
      <c r="C106" s="14">
        <v>41262</v>
      </c>
      <c r="D106" s="23">
        <v>12.82662201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>
        <v>41263</v>
      </c>
      <c r="D107" s="23">
        <v>29.97180176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41264</v>
      </c>
      <c r="D108" s="23">
        <v>86.34545898</v>
      </c>
      <c r="E108" s="4">
        <f t="shared" si="2"/>
        <v>1.7269091796</v>
      </c>
      <c r="F108" s="3"/>
    </row>
    <row r="109" spans="1:6" ht="12.75">
      <c r="A109" s="3" t="s">
        <v>17</v>
      </c>
      <c r="B109" s="3" t="s">
        <v>4</v>
      </c>
      <c r="C109" s="14">
        <v>41265</v>
      </c>
      <c r="D109" s="23">
        <v>87.2689743</v>
      </c>
      <c r="E109" s="4">
        <f t="shared" si="2"/>
        <v>1.745379486</v>
      </c>
      <c r="F109" s="3"/>
    </row>
    <row r="110" spans="1:6" ht="12.75">
      <c r="A110" s="3" t="s">
        <v>17</v>
      </c>
      <c r="B110" s="3" t="s">
        <v>4</v>
      </c>
      <c r="C110" s="14">
        <v>41266</v>
      </c>
      <c r="D110" s="23">
        <v>79.23062897</v>
      </c>
      <c r="E110" s="4">
        <f t="shared" si="2"/>
        <v>1.5846125793999999</v>
      </c>
      <c r="F110" s="3"/>
    </row>
    <row r="111" spans="1:6" ht="12.75">
      <c r="A111" s="3" t="s">
        <v>17</v>
      </c>
      <c r="B111" s="3" t="s">
        <v>4</v>
      </c>
      <c r="C111" s="14">
        <v>41267</v>
      </c>
      <c r="D111" s="23">
        <v>122.4139328</v>
      </c>
      <c r="E111" s="4">
        <f t="shared" si="2"/>
        <v>2.448278656</v>
      </c>
      <c r="F111" s="3"/>
    </row>
    <row r="112" spans="1:6" ht="12.75">
      <c r="A112" s="3" t="s">
        <v>17</v>
      </c>
      <c r="B112" s="3" t="s">
        <v>4</v>
      </c>
      <c r="C112" s="14">
        <v>41268</v>
      </c>
      <c r="D112" s="23">
        <v>264.1138916</v>
      </c>
      <c r="E112" s="4">
        <f t="shared" si="2"/>
        <v>5.282277832</v>
      </c>
      <c r="F112" s="3"/>
    </row>
    <row r="113" spans="1:6" ht="12.75">
      <c r="A113" s="3" t="s">
        <v>17</v>
      </c>
      <c r="B113" s="3" t="s">
        <v>4</v>
      </c>
      <c r="C113" s="14">
        <v>41269</v>
      </c>
      <c r="D113" s="23">
        <v>352.3999329</v>
      </c>
      <c r="E113" s="4">
        <f t="shared" si="2"/>
        <v>7.047998658</v>
      </c>
      <c r="F113" s="3"/>
    </row>
    <row r="114" spans="1:6" ht="12.75">
      <c r="A114" s="3" t="s">
        <v>17</v>
      </c>
      <c r="B114" s="3" t="s">
        <v>4</v>
      </c>
      <c r="C114" s="14">
        <v>41270</v>
      </c>
      <c r="D114" s="23">
        <v>384.0689392</v>
      </c>
      <c r="E114" s="4">
        <f t="shared" si="2"/>
        <v>7.681378784</v>
      </c>
      <c r="F114" s="3"/>
    </row>
    <row r="115" spans="1:6" ht="12.75">
      <c r="A115" s="3" t="s">
        <v>17</v>
      </c>
      <c r="B115" s="3" t="s">
        <v>4</v>
      </c>
      <c r="C115" s="14">
        <v>41271</v>
      </c>
      <c r="D115" s="23">
        <v>302.3147888</v>
      </c>
      <c r="E115" s="4">
        <f t="shared" si="2"/>
        <v>6.046295775999999</v>
      </c>
      <c r="F115" s="3"/>
    </row>
    <row r="116" spans="1:6" ht="12.75">
      <c r="A116" s="3" t="s">
        <v>17</v>
      </c>
      <c r="B116" s="3" t="s">
        <v>4</v>
      </c>
      <c r="C116" s="14">
        <v>41272</v>
      </c>
      <c r="D116" s="23">
        <v>79.04447174</v>
      </c>
      <c r="E116" s="4">
        <f t="shared" si="2"/>
        <v>1.5808894348000002</v>
      </c>
      <c r="F116" s="3"/>
    </row>
    <row r="117" spans="1:6" ht="12.75">
      <c r="A117" s="3" t="s">
        <v>17</v>
      </c>
      <c r="B117" s="3" t="s">
        <v>4</v>
      </c>
      <c r="C117" s="14">
        <v>41273</v>
      </c>
      <c r="D117" s="23">
        <v>57.87043762</v>
      </c>
      <c r="E117" s="4">
        <f t="shared" si="2"/>
        <v>1.1574087523999999</v>
      </c>
      <c r="F117" s="3"/>
    </row>
    <row r="118" spans="1:6" ht="12.75">
      <c r="A118" s="3" t="s">
        <v>17</v>
      </c>
      <c r="B118" s="3" t="s">
        <v>4</v>
      </c>
      <c r="C118" s="14">
        <v>41274</v>
      </c>
      <c r="D118" s="23">
        <v>121.0911789</v>
      </c>
      <c r="E118" s="4">
        <f t="shared" si="2"/>
        <v>2.421823578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31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ноември!E120+декември!E119</f>
        <v>363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24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ноември!E122+декември!E121</f>
        <v>154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112.30098638064516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E120/366*100</f>
        <v>99.18032786885246</v>
      </c>
      <c r="F124" s="3"/>
    </row>
  </sheetData>
  <sheetProtection/>
  <mergeCells count="25">
    <mergeCell ref="A123:C123"/>
    <mergeCell ref="A124:C124"/>
    <mergeCell ref="A85:E85"/>
    <mergeCell ref="A86:E86"/>
    <mergeCell ref="A119:C119"/>
    <mergeCell ref="A120:D120"/>
    <mergeCell ref="A121:D121"/>
    <mergeCell ref="A122:D122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20">
      <selection activeCell="A45" sqref="A45:E45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52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25" t="s">
        <v>123</v>
      </c>
      <c r="D8" s="23">
        <v>212.6143898295797</v>
      </c>
      <c r="E8" s="22">
        <f aca="true" t="shared" si="0" ref="E8:E38">IF(D8/50&gt;1,D8/50,"-")</f>
        <v>4.2522877965915935</v>
      </c>
      <c r="F8" s="3"/>
    </row>
    <row r="9" spans="1:6" ht="12.75">
      <c r="A9" s="3" t="s">
        <v>6</v>
      </c>
      <c r="B9" s="3" t="s">
        <v>5</v>
      </c>
      <c r="C9" s="25" t="s">
        <v>124</v>
      </c>
      <c r="D9" s="23">
        <v>178.363060510085</v>
      </c>
      <c r="E9" s="22">
        <f t="shared" si="0"/>
        <v>3.5672612102017003</v>
      </c>
      <c r="F9" s="3"/>
    </row>
    <row r="10" spans="1:6" ht="12.75">
      <c r="A10" s="3" t="s">
        <v>6</v>
      </c>
      <c r="B10" s="3" t="s">
        <v>5</v>
      </c>
      <c r="C10" s="25" t="s">
        <v>125</v>
      </c>
      <c r="D10" s="23">
        <v>180.1665975651125</v>
      </c>
      <c r="E10" s="22">
        <f t="shared" si="0"/>
        <v>3.60333195130225</v>
      </c>
      <c r="F10" s="3"/>
    </row>
    <row r="11" spans="1:6" ht="12.75">
      <c r="A11" s="3" t="s">
        <v>6</v>
      </c>
      <c r="B11" s="3" t="s">
        <v>5</v>
      </c>
      <c r="C11" s="25" t="s">
        <v>126</v>
      </c>
      <c r="D11" s="23">
        <v>226.87775719496594</v>
      </c>
      <c r="E11" s="22">
        <f t="shared" si="0"/>
        <v>4.5375551438993185</v>
      </c>
      <c r="F11" s="3"/>
    </row>
    <row r="12" spans="1:6" ht="12.75">
      <c r="A12" s="3" t="s">
        <v>6</v>
      </c>
      <c r="B12" s="3" t="s">
        <v>5</v>
      </c>
      <c r="C12" s="25" t="s">
        <v>127</v>
      </c>
      <c r="D12" s="23">
        <v>191.73674028386998</v>
      </c>
      <c r="E12" s="22">
        <f t="shared" si="0"/>
        <v>3.8347348056773995</v>
      </c>
      <c r="F12" s="3"/>
    </row>
    <row r="13" spans="1:6" ht="12.75">
      <c r="A13" s="3" t="s">
        <v>6</v>
      </c>
      <c r="B13" s="3" t="s">
        <v>5</v>
      </c>
      <c r="C13" s="25" t="s">
        <v>128</v>
      </c>
      <c r="D13" s="23">
        <v>72.427763338939</v>
      </c>
      <c r="E13" s="22">
        <f t="shared" si="0"/>
        <v>1.44855526677878</v>
      </c>
      <c r="F13" s="3"/>
    </row>
    <row r="14" spans="1:6" ht="12.75">
      <c r="A14" s="3" t="s">
        <v>6</v>
      </c>
      <c r="B14" s="3" t="s">
        <v>5</v>
      </c>
      <c r="C14" s="21" t="s">
        <v>129</v>
      </c>
      <c r="D14" s="23">
        <v>57.772328726408084</v>
      </c>
      <c r="E14" s="22">
        <f t="shared" si="0"/>
        <v>1.1554465745281617</v>
      </c>
      <c r="F14" s="3"/>
    </row>
    <row r="15" spans="1:6" ht="12.75">
      <c r="A15" s="3" t="s">
        <v>6</v>
      </c>
      <c r="B15" s="3" t="s">
        <v>5</v>
      </c>
      <c r="C15" s="21" t="s">
        <v>130</v>
      </c>
      <c r="D15" s="23">
        <v>116.63756918390848</v>
      </c>
      <c r="E15" s="22">
        <f t="shared" si="0"/>
        <v>2.3327513836781697</v>
      </c>
      <c r="F15" s="3"/>
    </row>
    <row r="16" spans="1:6" ht="12.75">
      <c r="A16" s="3" t="s">
        <v>6</v>
      </c>
      <c r="B16" s="3" t="s">
        <v>5</v>
      </c>
      <c r="C16" s="21" t="s">
        <v>131</v>
      </c>
      <c r="D16" s="23">
        <v>179.81201471189212</v>
      </c>
      <c r="E16" s="22">
        <f t="shared" si="0"/>
        <v>3.5962402942378424</v>
      </c>
      <c r="F16" s="3"/>
    </row>
    <row r="17" spans="1:6" ht="12.75">
      <c r="A17" s="3" t="s">
        <v>6</v>
      </c>
      <c r="B17" s="3" t="s">
        <v>5</v>
      </c>
      <c r="C17" s="21" t="s">
        <v>132</v>
      </c>
      <c r="D17" s="23">
        <v>95.12131683572994</v>
      </c>
      <c r="E17" s="22">
        <f t="shared" si="0"/>
        <v>1.9024263367145988</v>
      </c>
      <c r="F17" s="3"/>
    </row>
    <row r="18" spans="1:6" ht="12.75">
      <c r="A18" s="3" t="s">
        <v>6</v>
      </c>
      <c r="B18" s="3" t="s">
        <v>5</v>
      </c>
      <c r="C18" s="21" t="s">
        <v>133</v>
      </c>
      <c r="D18" s="23">
        <v>108.11814973063346</v>
      </c>
      <c r="E18" s="22">
        <f t="shared" si="0"/>
        <v>2.1623629946126695</v>
      </c>
      <c r="F18" s="3"/>
    </row>
    <row r="19" spans="1:6" ht="12.75">
      <c r="A19" s="3" t="s">
        <v>6</v>
      </c>
      <c r="B19" s="3" t="s">
        <v>5</v>
      </c>
      <c r="C19" s="21" t="s">
        <v>134</v>
      </c>
      <c r="D19" s="23">
        <v>188.5145425504253</v>
      </c>
      <c r="E19" s="22">
        <f t="shared" si="0"/>
        <v>3.7702908510085056</v>
      </c>
      <c r="F19" s="3"/>
    </row>
    <row r="20" spans="1:6" ht="12.75">
      <c r="A20" s="3" t="s">
        <v>6</v>
      </c>
      <c r="B20" s="3" t="s">
        <v>5</v>
      </c>
      <c r="C20" s="21" t="s">
        <v>135</v>
      </c>
      <c r="D20" s="23">
        <v>85.43992273259161</v>
      </c>
      <c r="E20" s="22">
        <f t="shared" si="0"/>
        <v>1.7087984546518322</v>
      </c>
      <c r="F20" s="3"/>
    </row>
    <row r="21" spans="1:6" ht="12.75">
      <c r="A21" s="3" t="s">
        <v>6</v>
      </c>
      <c r="B21" s="3" t="s">
        <v>5</v>
      </c>
      <c r="C21" s="21" t="s">
        <v>136</v>
      </c>
      <c r="D21" s="23">
        <v>152.69160753427204</v>
      </c>
      <c r="E21" s="22">
        <f t="shared" si="0"/>
        <v>3.053832150685441</v>
      </c>
      <c r="F21" s="3"/>
    </row>
    <row r="22" spans="1:6" ht="12.75">
      <c r="A22" s="3" t="s">
        <v>6</v>
      </c>
      <c r="B22" s="3" t="s">
        <v>5</v>
      </c>
      <c r="C22" s="21" t="s">
        <v>137</v>
      </c>
      <c r="D22" s="23">
        <v>115.30748663101605</v>
      </c>
      <c r="E22" s="22">
        <f t="shared" si="0"/>
        <v>2.306149732620321</v>
      </c>
      <c r="F22" s="3"/>
    </row>
    <row r="23" spans="1:6" ht="12.75">
      <c r="A23" s="3" t="s">
        <v>6</v>
      </c>
      <c r="B23" s="3" t="s">
        <v>5</v>
      </c>
      <c r="C23" s="21" t="s">
        <v>138</v>
      </c>
      <c r="D23" s="23">
        <v>30.27376397607815</v>
      </c>
      <c r="E23" s="22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21" t="s">
        <v>139</v>
      </c>
      <c r="D24" s="23">
        <v>66.29895815922893</v>
      </c>
      <c r="E24" s="22">
        <f t="shared" si="0"/>
        <v>1.3259791631845785</v>
      </c>
      <c r="F24" s="3"/>
    </row>
    <row r="25" spans="1:6" ht="12.75">
      <c r="A25" s="3" t="s">
        <v>6</v>
      </c>
      <c r="B25" s="3" t="s">
        <v>5</v>
      </c>
      <c r="C25" s="21" t="s">
        <v>140</v>
      </c>
      <c r="D25" s="23">
        <v>140.41083169273057</v>
      </c>
      <c r="E25" s="22">
        <f t="shared" si="0"/>
        <v>2.8082166338546113</v>
      </c>
      <c r="F25" s="3"/>
    </row>
    <row r="26" spans="1:6" ht="12.75">
      <c r="A26" s="3" t="s">
        <v>6</v>
      </c>
      <c r="B26" s="3" t="s">
        <v>5</v>
      </c>
      <c r="C26" s="21" t="s">
        <v>141</v>
      </c>
      <c r="D26" s="23">
        <v>146.19285568331694</v>
      </c>
      <c r="E26" s="22">
        <f t="shared" si="0"/>
        <v>2.9238571136663385</v>
      </c>
      <c r="F26" s="3"/>
    </row>
    <row r="27" spans="1:6" ht="12.75">
      <c r="A27" s="3" t="s">
        <v>6</v>
      </c>
      <c r="B27" s="3" t="s">
        <v>5</v>
      </c>
      <c r="C27" s="21" t="s">
        <v>142</v>
      </c>
      <c r="D27" s="23">
        <v>187.6033211360217</v>
      </c>
      <c r="E27" s="22">
        <f t="shared" si="0"/>
        <v>3.752066422720434</v>
      </c>
      <c r="F27" s="3"/>
    </row>
    <row r="28" spans="1:6" ht="12.75">
      <c r="A28" s="3" t="s">
        <v>6</v>
      </c>
      <c r="B28" s="3" t="s">
        <v>5</v>
      </c>
      <c r="C28" s="21" t="s">
        <v>143</v>
      </c>
      <c r="D28" s="23">
        <v>179.00581211817354</v>
      </c>
      <c r="E28" s="22">
        <f t="shared" si="0"/>
        <v>3.580116242363471</v>
      </c>
      <c r="F28" s="3"/>
    </row>
    <row r="29" spans="1:6" ht="12.75">
      <c r="A29" s="3" t="s">
        <v>6</v>
      </c>
      <c r="B29" s="3" t="s">
        <v>5</v>
      </c>
      <c r="C29" s="21" t="s">
        <v>144</v>
      </c>
      <c r="D29" s="23">
        <v>233.99632291492563</v>
      </c>
      <c r="E29" s="22">
        <f t="shared" si="0"/>
        <v>4.679926458298513</v>
      </c>
      <c r="F29" s="3"/>
    </row>
    <row r="30" spans="1:6" ht="12.75">
      <c r="A30" s="3" t="s">
        <v>6</v>
      </c>
      <c r="B30" s="3" t="s">
        <v>5</v>
      </c>
      <c r="C30" s="21" t="s">
        <v>145</v>
      </c>
      <c r="D30" s="23">
        <v>13.371218452281466</v>
      </c>
      <c r="E30" s="22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21" t="s">
        <v>146</v>
      </c>
      <c r="D31" s="23">
        <v>15.975034364899505</v>
      </c>
      <c r="E31" s="22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21" t="s">
        <v>147</v>
      </c>
      <c r="D32" s="23">
        <v>24.703282007466708</v>
      </c>
      <c r="E32" s="22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21" t="s">
        <v>148</v>
      </c>
      <c r="D33" s="23">
        <v>37.70921182174503</v>
      </c>
      <c r="E33" s="22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21" t="s">
        <v>149</v>
      </c>
      <c r="D34" s="23">
        <v>42.53975330658344</v>
      </c>
      <c r="E34" s="22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21" t="s">
        <v>150</v>
      </c>
      <c r="D35" s="23">
        <v>72.01607800811345</v>
      </c>
      <c r="E35" s="22">
        <f t="shared" si="0"/>
        <v>1.440321560162269</v>
      </c>
      <c r="F35" s="3"/>
    </row>
    <row r="36" spans="1:6" ht="12.75" hidden="1">
      <c r="A36" s="3" t="s">
        <v>6</v>
      </c>
      <c r="B36" s="3" t="s">
        <v>5</v>
      </c>
      <c r="C36" s="14"/>
      <c r="D36" s="15"/>
      <c r="E36" s="22" t="str">
        <f t="shared" si="0"/>
        <v>-</v>
      </c>
      <c r="F36" s="3"/>
    </row>
    <row r="37" spans="1:6" ht="12.75" hidden="1">
      <c r="A37" s="3" t="s">
        <v>6</v>
      </c>
      <c r="B37" s="3" t="s">
        <v>5</v>
      </c>
      <c r="C37" s="14"/>
      <c r="D37" s="15"/>
      <c r="E37" s="22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0"/>
      <c r="D38" s="15"/>
      <c r="E38" s="22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28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януари!E40+февруари!E39</f>
        <v>59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22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януари!E42+февруари!E41</f>
        <v>44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119.7034889643212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E40/60*100</f>
        <v>98.33333333333333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4" t="s">
        <v>94</v>
      </c>
      <c r="D48" s="23">
        <v>250.30291748046875</v>
      </c>
      <c r="E48" s="22">
        <f aca="true" t="shared" si="1" ref="E48:E78">IF(D48/50&gt;1,D48/50,"-")</f>
        <v>5.006058349609375</v>
      </c>
      <c r="F48" s="3"/>
    </row>
    <row r="49" spans="1:6" ht="12.75">
      <c r="A49" s="3" t="s">
        <v>19</v>
      </c>
      <c r="B49" s="3" t="s">
        <v>4</v>
      </c>
      <c r="C49" s="14" t="s">
        <v>95</v>
      </c>
      <c r="D49" s="23">
        <v>149.51246643066406</v>
      </c>
      <c r="E49" s="22">
        <f t="shared" si="1"/>
        <v>2.9902493286132814</v>
      </c>
      <c r="F49" s="3"/>
    </row>
    <row r="50" spans="1:6" ht="12.75">
      <c r="A50" s="3" t="s">
        <v>19</v>
      </c>
      <c r="B50" s="3" t="s">
        <v>4</v>
      </c>
      <c r="C50" s="14" t="s">
        <v>96</v>
      </c>
      <c r="D50" s="23">
        <v>144.7003173828125</v>
      </c>
      <c r="E50" s="22">
        <f t="shared" si="1"/>
        <v>2.89400634765625</v>
      </c>
      <c r="F50" s="3"/>
    </row>
    <row r="51" spans="1:6" ht="12.75">
      <c r="A51" s="3" t="s">
        <v>19</v>
      </c>
      <c r="B51" s="3" t="s">
        <v>4</v>
      </c>
      <c r="C51" s="14" t="s">
        <v>97</v>
      </c>
      <c r="D51" s="23">
        <v>157.21107482910156</v>
      </c>
      <c r="E51" s="22">
        <f t="shared" si="1"/>
        <v>3.1442214965820314</v>
      </c>
      <c r="F51" s="3"/>
    </row>
    <row r="52" spans="1:6" ht="12.75">
      <c r="A52" s="3" t="s">
        <v>19</v>
      </c>
      <c r="B52" s="3" t="s">
        <v>4</v>
      </c>
      <c r="C52" s="14" t="s">
        <v>98</v>
      </c>
      <c r="D52" s="23">
        <v>129.23196411132812</v>
      </c>
      <c r="E52" s="22">
        <f t="shared" si="1"/>
        <v>2.5846392822265627</v>
      </c>
      <c r="F52" s="3"/>
    </row>
    <row r="53" spans="1:6" ht="12.75">
      <c r="A53" s="3" t="s">
        <v>19</v>
      </c>
      <c r="B53" s="3" t="s">
        <v>4</v>
      </c>
      <c r="C53" s="14" t="s">
        <v>99</v>
      </c>
      <c r="D53" s="23">
        <v>55.690189361572266</v>
      </c>
      <c r="E53" s="22">
        <f t="shared" si="1"/>
        <v>1.1138037872314452</v>
      </c>
      <c r="F53" s="3"/>
    </row>
    <row r="54" spans="1:6" ht="12.75">
      <c r="A54" s="3" t="s">
        <v>19</v>
      </c>
      <c r="B54" s="3" t="s">
        <v>4</v>
      </c>
      <c r="C54" s="14" t="s">
        <v>100</v>
      </c>
      <c r="D54" s="23">
        <v>27.9481143951416</v>
      </c>
      <c r="E54" s="22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4" t="s">
        <v>101</v>
      </c>
      <c r="D55" s="23">
        <v>55.68508529663086</v>
      </c>
      <c r="E55" s="22">
        <f t="shared" si="1"/>
        <v>1.113701705932617</v>
      </c>
      <c r="F55" s="3"/>
    </row>
    <row r="56" spans="1:6" ht="12.75">
      <c r="A56" s="3" t="s">
        <v>19</v>
      </c>
      <c r="B56" s="3" t="s">
        <v>4</v>
      </c>
      <c r="C56" s="14" t="s">
        <v>102</v>
      </c>
      <c r="D56" s="23">
        <v>97.97113037109375</v>
      </c>
      <c r="E56" s="22">
        <f t="shared" si="1"/>
        <v>1.959422607421875</v>
      </c>
      <c r="F56" s="3"/>
    </row>
    <row r="57" spans="1:6" ht="12.75">
      <c r="A57" s="3" t="s">
        <v>19</v>
      </c>
      <c r="B57" s="3" t="s">
        <v>4</v>
      </c>
      <c r="C57" s="14" t="s">
        <v>103</v>
      </c>
      <c r="D57" s="23">
        <v>127.85211181640625</v>
      </c>
      <c r="E57" s="22">
        <f t="shared" si="1"/>
        <v>2.557042236328125</v>
      </c>
      <c r="F57" s="3"/>
    </row>
    <row r="58" spans="1:6" ht="12.75">
      <c r="A58" s="3" t="s">
        <v>19</v>
      </c>
      <c r="B58" s="3" t="s">
        <v>4</v>
      </c>
      <c r="C58" s="14" t="s">
        <v>104</v>
      </c>
      <c r="D58" s="23">
        <v>54.444881439208984</v>
      </c>
      <c r="E58" s="22">
        <f t="shared" si="1"/>
        <v>1.0888976287841796</v>
      </c>
      <c r="F58" s="3"/>
    </row>
    <row r="59" spans="1:6" ht="12.75">
      <c r="A59" s="3" t="s">
        <v>19</v>
      </c>
      <c r="B59" s="3" t="s">
        <v>4</v>
      </c>
      <c r="C59" s="14" t="s">
        <v>105</v>
      </c>
      <c r="D59" s="23">
        <v>111.37239837646484</v>
      </c>
      <c r="E59" s="22">
        <f t="shared" si="1"/>
        <v>2.227447967529297</v>
      </c>
      <c r="F59" s="3"/>
    </row>
    <row r="60" spans="1:6" ht="12.75">
      <c r="A60" s="3" t="s">
        <v>19</v>
      </c>
      <c r="B60" s="3" t="s">
        <v>4</v>
      </c>
      <c r="C60" s="14" t="s">
        <v>106</v>
      </c>
      <c r="D60" s="23">
        <v>107.55159759521484</v>
      </c>
      <c r="E60" s="22">
        <f t="shared" si="1"/>
        <v>2.151031951904297</v>
      </c>
      <c r="F60" s="3"/>
    </row>
    <row r="61" spans="1:6" ht="12.75">
      <c r="A61" s="3" t="s">
        <v>19</v>
      </c>
      <c r="B61" s="3" t="s">
        <v>4</v>
      </c>
      <c r="C61" s="14" t="s">
        <v>107</v>
      </c>
      <c r="D61" s="23">
        <v>102.1399917602539</v>
      </c>
      <c r="E61" s="22">
        <f t="shared" si="1"/>
        <v>2.042799835205078</v>
      </c>
      <c r="F61" s="3"/>
    </row>
    <row r="62" spans="1:6" ht="12.75">
      <c r="A62" s="3" t="s">
        <v>19</v>
      </c>
      <c r="B62" s="3" t="s">
        <v>4</v>
      </c>
      <c r="C62" s="14" t="s">
        <v>108</v>
      </c>
      <c r="D62" s="23">
        <v>136.77125549316406</v>
      </c>
      <c r="E62" s="22">
        <f t="shared" si="1"/>
        <v>2.7354251098632814</v>
      </c>
      <c r="F62" s="3"/>
    </row>
    <row r="63" spans="1:6" ht="12.75">
      <c r="A63" s="3" t="s">
        <v>19</v>
      </c>
      <c r="B63" s="3" t="s">
        <v>4</v>
      </c>
      <c r="C63" s="14" t="s">
        <v>109</v>
      </c>
      <c r="D63" s="23">
        <v>78</v>
      </c>
      <c r="E63" s="22">
        <f t="shared" si="1"/>
        <v>1.56</v>
      </c>
      <c r="F63" s="3"/>
    </row>
    <row r="64" spans="1:6" ht="12.75">
      <c r="A64" s="3" t="s">
        <v>19</v>
      </c>
      <c r="B64" s="3" t="s">
        <v>4</v>
      </c>
      <c r="C64" s="14" t="s">
        <v>110</v>
      </c>
      <c r="D64" s="23">
        <v>65</v>
      </c>
      <c r="E64" s="22">
        <f t="shared" si="1"/>
        <v>1.3</v>
      </c>
      <c r="F64" s="3"/>
    </row>
    <row r="65" spans="1:6" ht="12.75">
      <c r="A65" s="3" t="s">
        <v>19</v>
      </c>
      <c r="B65" s="3" t="s">
        <v>4</v>
      </c>
      <c r="C65" s="14" t="s">
        <v>111</v>
      </c>
      <c r="D65" s="23">
        <v>96.4503173828125</v>
      </c>
      <c r="E65" s="22">
        <f t="shared" si="1"/>
        <v>1.92900634765625</v>
      </c>
      <c r="F65" s="3"/>
    </row>
    <row r="66" spans="1:6" ht="12.75">
      <c r="A66" s="3" t="s">
        <v>19</v>
      </c>
      <c r="B66" s="3" t="s">
        <v>4</v>
      </c>
      <c r="C66" s="14" t="s">
        <v>112</v>
      </c>
      <c r="D66" s="23">
        <v>159.28536987304688</v>
      </c>
      <c r="E66" s="22">
        <f t="shared" si="1"/>
        <v>3.1857073974609373</v>
      </c>
      <c r="F66" s="3"/>
    </row>
    <row r="67" spans="1:6" ht="12.75">
      <c r="A67" s="3" t="s">
        <v>19</v>
      </c>
      <c r="B67" s="3" t="s">
        <v>4</v>
      </c>
      <c r="C67" s="14" t="s">
        <v>113</v>
      </c>
      <c r="D67" s="23">
        <v>211.62156677246094</v>
      </c>
      <c r="E67" s="22">
        <f t="shared" si="1"/>
        <v>4.232431335449219</v>
      </c>
      <c r="F67" s="3"/>
    </row>
    <row r="68" spans="1:6" ht="12.75">
      <c r="A68" s="3" t="s">
        <v>19</v>
      </c>
      <c r="B68" s="3" t="s">
        <v>4</v>
      </c>
      <c r="C68" s="14" t="s">
        <v>114</v>
      </c>
      <c r="D68" s="23">
        <v>230.17236328125</v>
      </c>
      <c r="E68" s="22">
        <f t="shared" si="1"/>
        <v>4.603447265625</v>
      </c>
      <c r="F68" s="3"/>
    </row>
    <row r="69" spans="1:6" ht="12.75">
      <c r="A69" s="3" t="s">
        <v>19</v>
      </c>
      <c r="B69" s="3" t="s">
        <v>4</v>
      </c>
      <c r="C69" s="14" t="s">
        <v>115</v>
      </c>
      <c r="D69" s="23">
        <v>168.88343811035156</v>
      </c>
      <c r="E69" s="22">
        <f t="shared" si="1"/>
        <v>3.377668762207031</v>
      </c>
      <c r="F69" s="3"/>
    </row>
    <row r="70" spans="1:6" ht="12.75">
      <c r="A70" s="3" t="s">
        <v>19</v>
      </c>
      <c r="B70" s="3" t="s">
        <v>4</v>
      </c>
      <c r="C70" s="14" t="s">
        <v>116</v>
      </c>
      <c r="D70" s="23">
        <v>186.8900604248047</v>
      </c>
      <c r="E70" s="22">
        <f t="shared" si="1"/>
        <v>3.737801208496094</v>
      </c>
      <c r="F70" s="3"/>
    </row>
    <row r="71" spans="1:6" ht="12.75">
      <c r="A71" s="3" t="s">
        <v>19</v>
      </c>
      <c r="B71" s="3" t="s">
        <v>4</v>
      </c>
      <c r="C71" s="14" t="s">
        <v>117</v>
      </c>
      <c r="D71" s="23">
        <v>71.80682373046875</v>
      </c>
      <c r="E71" s="22">
        <f t="shared" si="1"/>
        <v>1.436136474609375</v>
      </c>
      <c r="F71" s="3"/>
    </row>
    <row r="72" spans="1:6" ht="12.75">
      <c r="A72" s="3" t="s">
        <v>19</v>
      </c>
      <c r="B72" s="3" t="s">
        <v>4</v>
      </c>
      <c r="C72" s="14" t="s">
        <v>118</v>
      </c>
      <c r="D72" s="23">
        <v>19.589603424072266</v>
      </c>
      <c r="E72" s="22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4" t="s">
        <v>119</v>
      </c>
      <c r="D73" s="23">
        <v>23.049840927124023</v>
      </c>
      <c r="E73" s="22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4" t="s">
        <v>120</v>
      </c>
      <c r="D74" s="23">
        <v>26.799583435058594</v>
      </c>
      <c r="E74" s="22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4" t="s">
        <v>121</v>
      </c>
      <c r="D75" s="23">
        <v>36.34125900268555</v>
      </c>
      <c r="E75" s="22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4" t="s">
        <v>122</v>
      </c>
      <c r="D76" s="23">
        <v>38.48614501953125</v>
      </c>
      <c r="E76" s="22" t="str">
        <f t="shared" si="1"/>
        <v>-</v>
      </c>
      <c r="F76" s="3"/>
    </row>
    <row r="77" spans="1:6" ht="12.75" hidden="1">
      <c r="A77" s="3" t="s">
        <v>19</v>
      </c>
      <c r="B77" s="3" t="s">
        <v>4</v>
      </c>
      <c r="C77" s="14"/>
      <c r="D77" s="5"/>
      <c r="E77" s="22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4"/>
      <c r="D78" s="5"/>
      <c r="E78" s="22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29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януари!E80+февруари!E79</f>
        <v>60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23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януари!E82+февруари!E81</f>
        <v>38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107.61247819045494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E80/60*100</f>
        <v>100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17</v>
      </c>
      <c r="B88" s="3" t="s">
        <v>4</v>
      </c>
      <c r="C88" s="14" t="s">
        <v>94</v>
      </c>
      <c r="D88" s="23">
        <v>197.18836975097656</v>
      </c>
      <c r="E88" s="22">
        <f aca="true" t="shared" si="2" ref="E88:E118">IF(D88/50&gt;1,D88/50,"-")</f>
        <v>3.943767395019531</v>
      </c>
      <c r="F88" s="3"/>
    </row>
    <row r="89" spans="1:6" ht="12.75">
      <c r="A89" s="3" t="s">
        <v>17</v>
      </c>
      <c r="B89" s="3" t="s">
        <v>4</v>
      </c>
      <c r="C89" s="14" t="s">
        <v>95</v>
      </c>
      <c r="D89" s="23">
        <v>126.70177459716797</v>
      </c>
      <c r="E89" s="22">
        <f t="shared" si="2"/>
        <v>2.534035491943359</v>
      </c>
      <c r="F89" s="3"/>
    </row>
    <row r="90" spans="1:6" ht="12.75">
      <c r="A90" s="3" t="s">
        <v>17</v>
      </c>
      <c r="B90" s="3" t="s">
        <v>4</v>
      </c>
      <c r="C90" s="14" t="s">
        <v>96</v>
      </c>
      <c r="D90" s="23">
        <v>143.7660675048828</v>
      </c>
      <c r="E90" s="22">
        <f t="shared" si="2"/>
        <v>2.875321350097656</v>
      </c>
      <c r="F90" s="3"/>
    </row>
    <row r="91" spans="1:6" ht="12.75">
      <c r="A91" s="3" t="s">
        <v>17</v>
      </c>
      <c r="B91" s="3" t="s">
        <v>4</v>
      </c>
      <c r="C91" s="14" t="s">
        <v>97</v>
      </c>
      <c r="D91" s="23">
        <v>154.9341278076172</v>
      </c>
      <c r="E91" s="22">
        <f t="shared" si="2"/>
        <v>3.098682556152344</v>
      </c>
      <c r="F91" s="3"/>
    </row>
    <row r="92" spans="1:6" ht="12.75">
      <c r="A92" s="3" t="s">
        <v>17</v>
      </c>
      <c r="B92" s="3" t="s">
        <v>4</v>
      </c>
      <c r="C92" s="14" t="s">
        <v>98</v>
      </c>
      <c r="D92" s="23">
        <v>124.95503997802734</v>
      </c>
      <c r="E92" s="22">
        <f t="shared" si="2"/>
        <v>2.499100799560547</v>
      </c>
      <c r="F92" s="3"/>
    </row>
    <row r="93" spans="1:6" ht="12.75">
      <c r="A93" s="3" t="s">
        <v>17</v>
      </c>
      <c r="B93" s="3" t="s">
        <v>4</v>
      </c>
      <c r="C93" s="14" t="s">
        <v>99</v>
      </c>
      <c r="D93" s="23">
        <v>62.21624755859375</v>
      </c>
      <c r="E93" s="22">
        <f t="shared" si="2"/>
        <v>1.244324951171875</v>
      </c>
      <c r="F93" s="3"/>
    </row>
    <row r="94" spans="1:6" ht="12.75">
      <c r="A94" s="3" t="s">
        <v>17</v>
      </c>
      <c r="B94" s="3" t="s">
        <v>4</v>
      </c>
      <c r="C94" s="14" t="s">
        <v>100</v>
      </c>
      <c r="D94" s="23">
        <v>30.334951400756836</v>
      </c>
      <c r="E94" s="22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 t="s">
        <v>101</v>
      </c>
      <c r="D95" s="23">
        <v>52.428226470947266</v>
      </c>
      <c r="E95" s="22">
        <f t="shared" si="2"/>
        <v>1.0485645294189454</v>
      </c>
      <c r="F95" s="3"/>
    </row>
    <row r="96" spans="1:6" ht="12.75">
      <c r="A96" s="3" t="s">
        <v>17</v>
      </c>
      <c r="B96" s="3" t="s">
        <v>4</v>
      </c>
      <c r="C96" s="14" t="s">
        <v>102</v>
      </c>
      <c r="D96" s="23">
        <v>93.50220489501953</v>
      </c>
      <c r="E96" s="22">
        <f t="shared" si="2"/>
        <v>1.8700440979003907</v>
      </c>
      <c r="F96" s="3"/>
    </row>
    <row r="97" spans="1:6" ht="12.75">
      <c r="A97" s="3" t="s">
        <v>17</v>
      </c>
      <c r="B97" s="3" t="s">
        <v>4</v>
      </c>
      <c r="C97" s="14" t="s">
        <v>103</v>
      </c>
      <c r="D97" s="23">
        <v>116.66350555419922</v>
      </c>
      <c r="E97" s="22">
        <f t="shared" si="2"/>
        <v>2.3332701110839844</v>
      </c>
      <c r="F97" s="3"/>
    </row>
    <row r="98" spans="1:6" ht="12.75">
      <c r="A98" s="3" t="s">
        <v>17</v>
      </c>
      <c r="B98" s="3" t="s">
        <v>4</v>
      </c>
      <c r="C98" s="14" t="s">
        <v>104</v>
      </c>
      <c r="D98" s="23">
        <v>49.312007904052734</v>
      </c>
      <c r="E98" s="22" t="str">
        <f t="shared" si="2"/>
        <v>-</v>
      </c>
      <c r="F98" s="3"/>
    </row>
    <row r="99" spans="1:6" ht="12.75">
      <c r="A99" s="3" t="s">
        <v>17</v>
      </c>
      <c r="B99" s="3" t="s">
        <v>4</v>
      </c>
      <c r="C99" s="14" t="s">
        <v>105</v>
      </c>
      <c r="D99" s="23">
        <v>100.79175567626953</v>
      </c>
      <c r="E99" s="22">
        <f t="shared" si="2"/>
        <v>2.0158351135253905</v>
      </c>
      <c r="F99" s="3"/>
    </row>
    <row r="100" spans="1:6" ht="12.75">
      <c r="A100" s="3" t="s">
        <v>17</v>
      </c>
      <c r="B100" s="3" t="s">
        <v>4</v>
      </c>
      <c r="C100" s="14" t="s">
        <v>106</v>
      </c>
      <c r="D100" s="23">
        <v>98.3161392211914</v>
      </c>
      <c r="E100" s="22">
        <f t="shared" si="2"/>
        <v>1.966322784423828</v>
      </c>
      <c r="F100" s="3"/>
    </row>
    <row r="101" spans="1:6" ht="12.75">
      <c r="A101" s="3" t="s">
        <v>17</v>
      </c>
      <c r="B101" s="3" t="s">
        <v>4</v>
      </c>
      <c r="C101" s="14" t="s">
        <v>107</v>
      </c>
      <c r="D101" s="23">
        <v>113.23555755615234</v>
      </c>
      <c r="E101" s="22">
        <f t="shared" si="2"/>
        <v>2.2647111511230467</v>
      </c>
      <c r="F101" s="3"/>
    </row>
    <row r="102" spans="1:6" ht="12.75">
      <c r="A102" s="3" t="s">
        <v>17</v>
      </c>
      <c r="B102" s="3" t="s">
        <v>4</v>
      </c>
      <c r="C102" s="14" t="s">
        <v>108</v>
      </c>
      <c r="D102" s="23">
        <v>129.4210968017578</v>
      </c>
      <c r="E102" s="22">
        <f t="shared" si="2"/>
        <v>2.5884219360351564</v>
      </c>
      <c r="F102" s="3"/>
    </row>
    <row r="103" spans="1:6" ht="12.75">
      <c r="A103" s="3" t="s">
        <v>17</v>
      </c>
      <c r="B103" s="3" t="s">
        <v>4</v>
      </c>
      <c r="C103" s="14" t="s">
        <v>109</v>
      </c>
      <c r="D103" s="23">
        <v>62.058231353759766</v>
      </c>
      <c r="E103" s="22">
        <f t="shared" si="2"/>
        <v>1.2411646270751953</v>
      </c>
      <c r="F103" s="3"/>
    </row>
    <row r="104" spans="1:6" ht="12.75">
      <c r="A104" s="3" t="s">
        <v>17</v>
      </c>
      <c r="B104" s="3" t="s">
        <v>4</v>
      </c>
      <c r="C104" s="14" t="s">
        <v>110</v>
      </c>
      <c r="D104" s="23">
        <v>43.33110046386719</v>
      </c>
      <c r="E104" s="22" t="str">
        <f t="shared" si="2"/>
        <v>-</v>
      </c>
      <c r="F104" s="3"/>
    </row>
    <row r="105" spans="1:6" ht="12.75">
      <c r="A105" s="3" t="s">
        <v>17</v>
      </c>
      <c r="B105" s="3" t="s">
        <v>4</v>
      </c>
      <c r="C105" s="14" t="s">
        <v>111</v>
      </c>
      <c r="D105" s="23">
        <v>116.0994873046875</v>
      </c>
      <c r="E105" s="22">
        <f t="shared" si="2"/>
        <v>2.32198974609375</v>
      </c>
      <c r="F105" s="3"/>
    </row>
    <row r="106" spans="1:6" ht="12.75">
      <c r="A106" s="3" t="s">
        <v>17</v>
      </c>
      <c r="B106" s="3" t="s">
        <v>4</v>
      </c>
      <c r="C106" s="14" t="s">
        <v>112</v>
      </c>
      <c r="D106" s="23">
        <v>159.56991577148438</v>
      </c>
      <c r="E106" s="22">
        <f t="shared" si="2"/>
        <v>3.1913983154296877</v>
      </c>
      <c r="F106" s="3"/>
    </row>
    <row r="107" spans="1:6" ht="12.75">
      <c r="A107" s="3" t="s">
        <v>17</v>
      </c>
      <c r="B107" s="3" t="s">
        <v>4</v>
      </c>
      <c r="C107" s="14" t="s">
        <v>113</v>
      </c>
      <c r="D107" s="23">
        <v>178.5586395263672</v>
      </c>
      <c r="E107" s="22">
        <f t="shared" si="2"/>
        <v>3.571172790527344</v>
      </c>
      <c r="F107" s="3"/>
    </row>
    <row r="108" spans="1:6" ht="12.75">
      <c r="A108" s="3" t="s">
        <v>17</v>
      </c>
      <c r="B108" s="3" t="s">
        <v>4</v>
      </c>
      <c r="C108" s="14" t="s">
        <v>114</v>
      </c>
      <c r="D108" s="23">
        <v>211.3531036376953</v>
      </c>
      <c r="E108" s="22">
        <f t="shared" si="2"/>
        <v>4.227062072753906</v>
      </c>
      <c r="F108" s="3"/>
    </row>
    <row r="109" spans="1:6" ht="12.75">
      <c r="A109" s="3" t="s">
        <v>17</v>
      </c>
      <c r="B109" s="3" t="s">
        <v>4</v>
      </c>
      <c r="C109" s="14" t="s">
        <v>115</v>
      </c>
      <c r="D109" s="23">
        <v>181.0338897705078</v>
      </c>
      <c r="E109" s="22">
        <f t="shared" si="2"/>
        <v>3.620677795410156</v>
      </c>
      <c r="F109" s="3"/>
    </row>
    <row r="110" spans="1:6" ht="12.75">
      <c r="A110" s="3" t="s">
        <v>17</v>
      </c>
      <c r="B110" s="3" t="s">
        <v>4</v>
      </c>
      <c r="C110" s="14" t="s">
        <v>116</v>
      </c>
      <c r="D110" s="23">
        <v>192.39344787597656</v>
      </c>
      <c r="E110" s="22">
        <f t="shared" si="2"/>
        <v>3.8478689575195313</v>
      </c>
      <c r="F110" s="3"/>
    </row>
    <row r="111" spans="1:6" ht="12.75">
      <c r="A111" s="3" t="s">
        <v>17</v>
      </c>
      <c r="B111" s="3" t="s">
        <v>4</v>
      </c>
      <c r="C111" s="14" t="s">
        <v>117</v>
      </c>
      <c r="D111" s="23">
        <v>59.98628234863281</v>
      </c>
      <c r="E111" s="22">
        <f t="shared" si="2"/>
        <v>1.1997256469726563</v>
      </c>
      <c r="F111" s="3"/>
    </row>
    <row r="112" spans="1:6" ht="12.75">
      <c r="A112" s="3" t="s">
        <v>17</v>
      </c>
      <c r="B112" s="3" t="s">
        <v>4</v>
      </c>
      <c r="C112" s="14" t="s">
        <v>118</v>
      </c>
      <c r="D112" s="23">
        <v>20.657928466796875</v>
      </c>
      <c r="E112" s="22" t="str">
        <f t="shared" si="2"/>
        <v>-</v>
      </c>
      <c r="F112" s="3"/>
    </row>
    <row r="113" spans="1:6" ht="12.75">
      <c r="A113" s="3" t="s">
        <v>17</v>
      </c>
      <c r="B113" s="3" t="s">
        <v>4</v>
      </c>
      <c r="C113" s="14" t="s">
        <v>119</v>
      </c>
      <c r="D113" s="23">
        <v>42.96633529663086</v>
      </c>
      <c r="E113" s="22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 t="s">
        <v>120</v>
      </c>
      <c r="D114" s="23">
        <v>37.2744026184082</v>
      </c>
      <c r="E114" s="22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 t="s">
        <v>121</v>
      </c>
      <c r="D115" s="23">
        <v>54.24824142456055</v>
      </c>
      <c r="E115" s="22">
        <f t="shared" si="2"/>
        <v>1.084964828491211</v>
      </c>
      <c r="F115" s="3"/>
    </row>
    <row r="116" spans="1:6" ht="12.75">
      <c r="A116" s="3" t="s">
        <v>17</v>
      </c>
      <c r="B116" s="3" t="s">
        <v>4</v>
      </c>
      <c r="C116" s="14" t="s">
        <v>122</v>
      </c>
      <c r="D116" s="23">
        <v>63.4188232421875</v>
      </c>
      <c r="E116" s="22">
        <f t="shared" si="2"/>
        <v>1.26837646484375</v>
      </c>
      <c r="F116" s="3"/>
    </row>
    <row r="117" spans="1:6" ht="12.75" hidden="1">
      <c r="A117" s="3" t="s">
        <v>17</v>
      </c>
      <c r="B117" s="3" t="s">
        <v>4</v>
      </c>
      <c r="C117" s="14"/>
      <c r="D117" s="5"/>
      <c r="E117" s="22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4"/>
      <c r="D118" s="5"/>
      <c r="E118" s="22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29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януари!E120+февруари!E119</f>
        <v>60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23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януари!E122+февруари!E121</f>
        <v>43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104.02472075100603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E120/60*100</f>
        <v>100</v>
      </c>
      <c r="F124" s="3"/>
    </row>
  </sheetData>
  <sheetProtection/>
  <mergeCells count="25">
    <mergeCell ref="A123:C123"/>
    <mergeCell ref="A124:C124"/>
    <mergeCell ref="A85:E85"/>
    <mergeCell ref="A86:E86"/>
    <mergeCell ref="A119:C119"/>
    <mergeCell ref="A120:D120"/>
    <mergeCell ref="A121:D121"/>
    <mergeCell ref="A122:D122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91">
      <selection activeCell="E124" sqref="E124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53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21" t="s">
        <v>182</v>
      </c>
      <c r="D8" s="23">
        <v>60.248805251315616</v>
      </c>
      <c r="E8" s="4">
        <f aca="true" t="shared" si="0" ref="E8:E38">IF(D8/50&gt;1,D8/50,"-")</f>
        <v>1.2049761050263124</v>
      </c>
      <c r="F8" s="3"/>
    </row>
    <row r="9" spans="1:6" ht="12.75">
      <c r="A9" s="3" t="s">
        <v>6</v>
      </c>
      <c r="B9" s="3" t="s">
        <v>5</v>
      </c>
      <c r="C9" s="21" t="s">
        <v>183</v>
      </c>
      <c r="D9" s="23">
        <v>30.863623686901548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21" t="s">
        <v>184</v>
      </c>
      <c r="D10" s="23">
        <v>27.702891140652596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21" t="s">
        <v>185</v>
      </c>
      <c r="D11" s="23">
        <v>71.77389364075864</v>
      </c>
      <c r="E11" s="4">
        <f t="shared" si="0"/>
        <v>1.435477872815173</v>
      </c>
      <c r="F11" s="3"/>
    </row>
    <row r="12" spans="1:6" ht="12.75">
      <c r="A12" s="3" t="s">
        <v>6</v>
      </c>
      <c r="B12" s="3" t="s">
        <v>5</v>
      </c>
      <c r="C12" s="21" t="s">
        <v>186</v>
      </c>
      <c r="D12" s="23">
        <v>106.39089353470725</v>
      </c>
      <c r="E12" s="4">
        <f t="shared" si="0"/>
        <v>2.127817870694145</v>
      </c>
      <c r="F12" s="3"/>
    </row>
    <row r="13" spans="1:6" ht="12.75">
      <c r="A13" s="3" t="s">
        <v>6</v>
      </c>
      <c r="B13" s="3" t="s">
        <v>5</v>
      </c>
      <c r="C13" s="21" t="s">
        <v>187</v>
      </c>
      <c r="D13" s="23">
        <v>136.30615888128534</v>
      </c>
      <c r="E13" s="4">
        <f t="shared" si="0"/>
        <v>2.726123177625707</v>
      </c>
      <c r="F13" s="3"/>
    </row>
    <row r="14" spans="1:6" ht="12.75">
      <c r="A14" s="3" t="s">
        <v>6</v>
      </c>
      <c r="B14" s="3" t="s">
        <v>5</v>
      </c>
      <c r="C14" s="21" t="s">
        <v>188</v>
      </c>
      <c r="D14" s="23">
        <v>71.05654761904762</v>
      </c>
      <c r="E14" s="4">
        <f t="shared" si="0"/>
        <v>1.4211309523809523</v>
      </c>
      <c r="F14" s="3"/>
    </row>
    <row r="15" spans="1:6" ht="12.75">
      <c r="A15" s="3" t="s">
        <v>6</v>
      </c>
      <c r="B15" s="3" t="s">
        <v>5</v>
      </c>
      <c r="C15" s="21" t="s">
        <v>189</v>
      </c>
      <c r="D15" s="23">
        <v>110.84247721777943</v>
      </c>
      <c r="E15" s="4">
        <f t="shared" si="0"/>
        <v>2.2168495443555885</v>
      </c>
      <c r="F15" s="3"/>
    </row>
    <row r="16" spans="1:6" ht="12.75">
      <c r="A16" s="3" t="s">
        <v>6</v>
      </c>
      <c r="B16" s="3" t="s">
        <v>5</v>
      </c>
      <c r="C16" s="21" t="s">
        <v>190</v>
      </c>
      <c r="D16" s="23">
        <v>97.47023809523812</v>
      </c>
      <c r="E16" s="4">
        <f t="shared" si="0"/>
        <v>1.9494047619047623</v>
      </c>
      <c r="F16" s="3"/>
    </row>
    <row r="17" spans="1:6" ht="12.75">
      <c r="A17" s="3" t="s">
        <v>6</v>
      </c>
      <c r="B17" s="3" t="s">
        <v>5</v>
      </c>
      <c r="C17" s="21" t="s">
        <v>191</v>
      </c>
      <c r="D17" s="23">
        <v>122.76785714285712</v>
      </c>
      <c r="E17" s="4">
        <f t="shared" si="0"/>
        <v>2.4553571428571423</v>
      </c>
      <c r="F17" s="3"/>
    </row>
    <row r="18" spans="1:6" ht="12.75">
      <c r="A18" s="3" t="s">
        <v>6</v>
      </c>
      <c r="B18" s="3" t="s">
        <v>5</v>
      </c>
      <c r="C18" s="21" t="s">
        <v>192</v>
      </c>
      <c r="D18" s="23">
        <v>86.0866816652102</v>
      </c>
      <c r="E18" s="4">
        <f t="shared" si="0"/>
        <v>1.721733633304204</v>
      </c>
      <c r="F18" s="3"/>
    </row>
    <row r="19" spans="1:6" ht="12.75">
      <c r="A19" s="3" t="s">
        <v>6</v>
      </c>
      <c r="B19" s="3" t="s">
        <v>5</v>
      </c>
      <c r="C19" s="21" t="s">
        <v>193</v>
      </c>
      <c r="D19" s="23">
        <v>58.186009332069226</v>
      </c>
      <c r="E19" s="4">
        <f t="shared" si="0"/>
        <v>1.1637201866413844</v>
      </c>
      <c r="F19" s="3"/>
    </row>
    <row r="20" spans="1:6" ht="12.75">
      <c r="A20" s="3" t="s">
        <v>6</v>
      </c>
      <c r="B20" s="3" t="s">
        <v>5</v>
      </c>
      <c r="C20" s="21" t="s">
        <v>194</v>
      </c>
      <c r="D20" s="23">
        <v>43.1330990759849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21" t="s">
        <v>195</v>
      </c>
      <c r="D21" s="23">
        <v>33.826481302505385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21" t="s">
        <v>196</v>
      </c>
      <c r="D22" s="23">
        <v>49.24369123276471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21" t="s">
        <v>197</v>
      </c>
      <c r="D23" s="23">
        <v>98.3143457171</v>
      </c>
      <c r="E23" s="4">
        <f t="shared" si="0"/>
        <v>1.9662869143419999</v>
      </c>
      <c r="F23" s="3"/>
    </row>
    <row r="24" spans="1:6" ht="12.75">
      <c r="A24" s="3" t="s">
        <v>6</v>
      </c>
      <c r="B24" s="3" t="s">
        <v>5</v>
      </c>
      <c r="C24" s="21" t="s">
        <v>198</v>
      </c>
      <c r="D24" s="23">
        <v>102.4144532629505</v>
      </c>
      <c r="E24" s="4">
        <f t="shared" si="0"/>
        <v>2.0482890652590102</v>
      </c>
      <c r="F24" s="3"/>
    </row>
    <row r="25" spans="1:6" ht="12.75">
      <c r="A25" s="3" t="s">
        <v>6</v>
      </c>
      <c r="B25" s="3" t="s">
        <v>5</v>
      </c>
      <c r="C25" s="21" t="s">
        <v>199</v>
      </c>
      <c r="D25" s="23">
        <v>84.36779900393965</v>
      </c>
      <c r="E25" s="4">
        <f t="shared" si="0"/>
        <v>1.687355980078793</v>
      </c>
      <c r="F25" s="3"/>
    </row>
    <row r="26" spans="1:6" ht="12.75">
      <c r="A26" s="3" t="s">
        <v>6</v>
      </c>
      <c r="B26" s="3" t="s">
        <v>5</v>
      </c>
      <c r="C26" s="21" t="s">
        <v>200</v>
      </c>
      <c r="D26" s="23">
        <v>91.64590846562814</v>
      </c>
      <c r="E26" s="4">
        <f t="shared" si="0"/>
        <v>1.8329181693125627</v>
      </c>
      <c r="F26" s="3"/>
    </row>
    <row r="27" spans="1:6" ht="12.75">
      <c r="A27" s="3" t="s">
        <v>6</v>
      </c>
      <c r="B27" s="3" t="s">
        <v>5</v>
      </c>
      <c r="C27" s="21" t="s">
        <v>201</v>
      </c>
      <c r="D27" s="23">
        <v>89.42182561814462</v>
      </c>
      <c r="E27" s="4">
        <f t="shared" si="0"/>
        <v>1.7884365123628925</v>
      </c>
      <c r="F27" s="3"/>
    </row>
    <row r="28" spans="1:6" ht="12.75">
      <c r="A28" s="3" t="s">
        <v>6</v>
      </c>
      <c r="B28" s="3" t="s">
        <v>5</v>
      </c>
      <c r="C28" s="21" t="s">
        <v>202</v>
      </c>
      <c r="D28" s="23">
        <v>78.80162063710368</v>
      </c>
      <c r="E28" s="4">
        <f t="shared" si="0"/>
        <v>1.5760324127420737</v>
      </c>
      <c r="F28" s="3"/>
    </row>
    <row r="29" spans="1:6" ht="12.75">
      <c r="A29" s="3" t="s">
        <v>6</v>
      </c>
      <c r="B29" s="3" t="s">
        <v>5</v>
      </c>
      <c r="C29" s="21" t="s">
        <v>203</v>
      </c>
      <c r="D29" s="23">
        <v>69.89886972040452</v>
      </c>
      <c r="E29" s="4">
        <f t="shared" si="0"/>
        <v>1.3979773944080904</v>
      </c>
      <c r="F29" s="3"/>
    </row>
    <row r="30" spans="1:6" ht="12.75">
      <c r="A30" s="3" t="s">
        <v>6</v>
      </c>
      <c r="B30" s="3" t="s">
        <v>5</v>
      </c>
      <c r="C30" s="21" t="s">
        <v>204</v>
      </c>
      <c r="D30" s="23">
        <v>82.32364528357986</v>
      </c>
      <c r="E30" s="4">
        <f t="shared" si="0"/>
        <v>1.6464729056715972</v>
      </c>
      <c r="F30" s="3"/>
    </row>
    <row r="31" spans="1:6" ht="12.75">
      <c r="A31" s="3" t="s">
        <v>6</v>
      </c>
      <c r="B31" s="3" t="s">
        <v>5</v>
      </c>
      <c r="C31" s="21" t="s">
        <v>205</v>
      </c>
      <c r="D31" s="23">
        <v>81.22374632913275</v>
      </c>
      <c r="E31" s="4">
        <f t="shared" si="0"/>
        <v>1.624474926582655</v>
      </c>
      <c r="F31" s="3"/>
    </row>
    <row r="32" spans="1:6" ht="12.75">
      <c r="A32" s="3" t="s">
        <v>6</v>
      </c>
      <c r="B32" s="3" t="s">
        <v>5</v>
      </c>
      <c r="C32" s="21" t="s">
        <v>206</v>
      </c>
      <c r="D32" s="23">
        <v>51.67862586905603</v>
      </c>
      <c r="E32" s="4">
        <f t="shared" si="0"/>
        <v>1.0335725173811205</v>
      </c>
      <c r="F32" s="3"/>
    </row>
    <row r="33" spans="1:6" ht="12.75">
      <c r="A33" s="3" t="s">
        <v>6</v>
      </c>
      <c r="B33" s="3" t="s">
        <v>5</v>
      </c>
      <c r="C33" s="21" t="s">
        <v>207</v>
      </c>
      <c r="D33" s="23">
        <v>47.96163069544364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21" t="s">
        <v>208</v>
      </c>
      <c r="D34" s="23">
        <v>46.861053257958936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21" t="s">
        <v>209</v>
      </c>
      <c r="D35" s="23">
        <v>51.667100323384005</v>
      </c>
      <c r="E35" s="4">
        <f t="shared" si="0"/>
        <v>1.0333420064676802</v>
      </c>
      <c r="F35" s="3"/>
    </row>
    <row r="36" spans="1:6" ht="12.75">
      <c r="A36" s="3" t="s">
        <v>6</v>
      </c>
      <c r="B36" s="3" t="s">
        <v>5</v>
      </c>
      <c r="C36" s="21" t="s">
        <v>210</v>
      </c>
      <c r="D36" s="23">
        <v>33.281892047673054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21" t="s">
        <v>211</v>
      </c>
      <c r="D37" s="23">
        <v>10.412018444146957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21" t="s">
        <v>212</v>
      </c>
      <c r="D38" s="23">
        <v>30.306974322741386</v>
      </c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31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февруари!E40+март!E39</f>
        <v>90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21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февруари!E42+март!E41</f>
        <v>65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69.56389863927308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E40/91*100</f>
        <v>98.9010989010989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4" t="s">
        <v>151</v>
      </c>
      <c r="D48" s="23">
        <v>37.13626480102539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4" t="s">
        <v>152</v>
      </c>
      <c r="D49" s="23">
        <v>41.76278305053711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4" t="s">
        <v>153</v>
      </c>
      <c r="D50" s="23">
        <v>34.51453399658203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4" t="s">
        <v>154</v>
      </c>
      <c r="D51" s="23">
        <v>38.268028259277344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4" t="s">
        <v>155</v>
      </c>
      <c r="D52" s="23">
        <v>54.39351272583008</v>
      </c>
      <c r="E52" s="4">
        <f t="shared" si="1"/>
        <v>1.0878702545166015</v>
      </c>
      <c r="F52" s="3"/>
    </row>
    <row r="53" spans="1:6" ht="12.75">
      <c r="A53" s="3" t="s">
        <v>19</v>
      </c>
      <c r="B53" s="3" t="s">
        <v>4</v>
      </c>
      <c r="C53" s="14" t="s">
        <v>156</v>
      </c>
      <c r="D53" s="23">
        <v>93.5359878540039</v>
      </c>
      <c r="E53" s="4">
        <f t="shared" si="1"/>
        <v>1.8707197570800782</v>
      </c>
      <c r="F53" s="3"/>
    </row>
    <row r="54" spans="1:6" ht="12.75">
      <c r="A54" s="3" t="s">
        <v>19</v>
      </c>
      <c r="B54" s="3" t="s">
        <v>4</v>
      </c>
      <c r="C54" s="14" t="s">
        <v>157</v>
      </c>
      <c r="D54" s="23">
        <v>88.02053833007812</v>
      </c>
      <c r="E54" s="4">
        <f t="shared" si="1"/>
        <v>1.7604107666015625</v>
      </c>
      <c r="F54" s="3"/>
    </row>
    <row r="55" spans="1:6" ht="12.75">
      <c r="A55" s="3" t="s">
        <v>19</v>
      </c>
      <c r="B55" s="3" t="s">
        <v>4</v>
      </c>
      <c r="C55" s="14" t="s">
        <v>158</v>
      </c>
      <c r="D55" s="23">
        <v>73.30463409423828</v>
      </c>
      <c r="E55" s="4">
        <f t="shared" si="1"/>
        <v>1.4660926818847657</v>
      </c>
      <c r="F55" s="3"/>
    </row>
    <row r="56" spans="1:6" ht="12.75">
      <c r="A56" s="3" t="s">
        <v>19</v>
      </c>
      <c r="B56" s="3" t="s">
        <v>4</v>
      </c>
      <c r="C56" s="14" t="s">
        <v>159</v>
      </c>
      <c r="D56" s="23">
        <v>138.07626342773438</v>
      </c>
      <c r="E56" s="4">
        <f t="shared" si="1"/>
        <v>2.7615252685546876</v>
      </c>
      <c r="F56" s="3"/>
    </row>
    <row r="57" spans="1:6" ht="12.75">
      <c r="A57" s="3" t="s">
        <v>19</v>
      </c>
      <c r="B57" s="3" t="s">
        <v>4</v>
      </c>
      <c r="C57" s="14" t="s">
        <v>160</v>
      </c>
      <c r="D57" s="23">
        <v>91.9358901977539</v>
      </c>
      <c r="E57" s="4">
        <f t="shared" si="1"/>
        <v>1.8387178039550782</v>
      </c>
      <c r="F57" s="3"/>
    </row>
    <row r="58" spans="1:6" ht="12.75">
      <c r="A58" s="3" t="s">
        <v>19</v>
      </c>
      <c r="B58" s="3" t="s">
        <v>4</v>
      </c>
      <c r="C58" s="14" t="s">
        <v>161</v>
      </c>
      <c r="D58" s="23">
        <v>96.45252227783203</v>
      </c>
      <c r="E58" s="4">
        <f t="shared" si="1"/>
        <v>1.9290504455566406</v>
      </c>
      <c r="F58" s="3"/>
    </row>
    <row r="59" spans="1:6" ht="12.75">
      <c r="A59" s="3" t="s">
        <v>19</v>
      </c>
      <c r="B59" s="3" t="s">
        <v>4</v>
      </c>
      <c r="C59" s="14" t="s">
        <v>162</v>
      </c>
      <c r="D59" s="23">
        <v>48.36275100708008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4" t="s">
        <v>163</v>
      </c>
      <c r="D60" s="23">
        <v>49.646854400634766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4" t="s">
        <v>164</v>
      </c>
      <c r="D61" s="23">
        <v>41.276615142822266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4" t="s">
        <v>165</v>
      </c>
      <c r="D62" s="23">
        <v>41.47124481201172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4" t="s">
        <v>166</v>
      </c>
      <c r="D63" s="23">
        <v>56.08395767211914</v>
      </c>
      <c r="E63" s="4">
        <f t="shared" si="1"/>
        <v>1.121679153442383</v>
      </c>
      <c r="F63" s="3"/>
    </row>
    <row r="64" spans="1:6" ht="12.75">
      <c r="A64" s="3" t="s">
        <v>19</v>
      </c>
      <c r="B64" s="3" t="s">
        <v>4</v>
      </c>
      <c r="C64" s="14" t="s">
        <v>167</v>
      </c>
      <c r="D64" s="23">
        <v>80.89791870117188</v>
      </c>
      <c r="E64" s="4">
        <f t="shared" si="1"/>
        <v>1.6179583740234376</v>
      </c>
      <c r="F64" s="3"/>
    </row>
    <row r="65" spans="1:6" ht="12.75">
      <c r="A65" s="3" t="s">
        <v>19</v>
      </c>
      <c r="B65" s="3" t="s">
        <v>4</v>
      </c>
      <c r="C65" s="14" t="s">
        <v>168</v>
      </c>
      <c r="D65" s="23">
        <v>79.10639190673828</v>
      </c>
      <c r="E65" s="4">
        <f t="shared" si="1"/>
        <v>1.5821278381347657</v>
      </c>
      <c r="F65" s="3"/>
    </row>
    <row r="66" spans="1:6" ht="12.75">
      <c r="A66" s="3" t="s">
        <v>19</v>
      </c>
      <c r="B66" s="3" t="s">
        <v>4</v>
      </c>
      <c r="C66" s="14" t="s">
        <v>169</v>
      </c>
      <c r="D66" s="23">
        <v>87.99535369873047</v>
      </c>
      <c r="E66" s="4">
        <f t="shared" si="1"/>
        <v>1.7599070739746094</v>
      </c>
      <c r="F66" s="3"/>
    </row>
    <row r="67" spans="1:6" ht="12.75">
      <c r="A67" s="3" t="s">
        <v>19</v>
      </c>
      <c r="B67" s="3" t="s">
        <v>4</v>
      </c>
      <c r="C67" s="14" t="s">
        <v>170</v>
      </c>
      <c r="D67" s="23">
        <v>58.84637451171875</v>
      </c>
      <c r="E67" s="4">
        <f t="shared" si="1"/>
        <v>1.176927490234375</v>
      </c>
      <c r="F67" s="3"/>
    </row>
    <row r="68" spans="1:6" ht="12.75">
      <c r="A68" s="3" t="s">
        <v>19</v>
      </c>
      <c r="B68" s="3" t="s">
        <v>4</v>
      </c>
      <c r="C68" s="14" t="s">
        <v>171</v>
      </c>
      <c r="D68" s="23">
        <v>53.054195404052734</v>
      </c>
      <c r="E68" s="4">
        <f t="shared" si="1"/>
        <v>1.0610839080810548</v>
      </c>
      <c r="F68" s="3"/>
    </row>
    <row r="69" spans="1:6" ht="12.75">
      <c r="A69" s="3" t="s">
        <v>19</v>
      </c>
      <c r="B69" s="3" t="s">
        <v>4</v>
      </c>
      <c r="C69" s="14" t="s">
        <v>172</v>
      </c>
      <c r="D69" s="23"/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4" t="s">
        <v>173</v>
      </c>
      <c r="D70" s="23"/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4" t="s">
        <v>174</v>
      </c>
      <c r="D71" s="23"/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4" t="s">
        <v>175</v>
      </c>
      <c r="D72" s="23">
        <v>45.30643081665039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4" t="s">
        <v>176</v>
      </c>
      <c r="D73" s="23">
        <v>40.698280334472656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4" t="s">
        <v>177</v>
      </c>
      <c r="D74" s="23">
        <v>41.13787078857422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4" t="s">
        <v>178</v>
      </c>
      <c r="D75" s="23">
        <v>40.7364616394043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4" t="s">
        <v>179</v>
      </c>
      <c r="D76" s="23">
        <v>38.924354553222656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4" t="s">
        <v>180</v>
      </c>
      <c r="D77" s="23">
        <v>20.945592880249023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4" t="s">
        <v>181</v>
      </c>
      <c r="D78" s="23">
        <v>17.27069091796875</v>
      </c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28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февруари!E80+март!E79</f>
        <v>88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13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февруари!E82+март!E81</f>
        <v>51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58.18436779294695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E80/91*100</f>
        <v>96.7032967032967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17</v>
      </c>
      <c r="B88" s="3" t="s">
        <v>4</v>
      </c>
      <c r="C88" s="14" t="s">
        <v>151</v>
      </c>
      <c r="D88" s="23">
        <v>57.15427017211914</v>
      </c>
      <c r="E88" s="4">
        <f aca="true" t="shared" si="2" ref="E88:E118">IF(D88/50&gt;1,D88/50,"-")</f>
        <v>1.1430854034423827</v>
      </c>
      <c r="F88" s="3"/>
    </row>
    <row r="89" spans="1:6" ht="12.75">
      <c r="A89" s="3" t="s">
        <v>17</v>
      </c>
      <c r="B89" s="3" t="s">
        <v>4</v>
      </c>
      <c r="C89" s="14" t="s">
        <v>152</v>
      </c>
      <c r="D89" s="23">
        <v>68.55101776123047</v>
      </c>
      <c r="E89" s="4">
        <f t="shared" si="2"/>
        <v>1.3710203552246094</v>
      </c>
      <c r="F89" s="3"/>
    </row>
    <row r="90" spans="1:6" ht="12.75">
      <c r="A90" s="3" t="s">
        <v>17</v>
      </c>
      <c r="B90" s="3" t="s">
        <v>4</v>
      </c>
      <c r="C90" s="14" t="s">
        <v>153</v>
      </c>
      <c r="D90" s="23">
        <v>48.38290023803711</v>
      </c>
      <c r="E90" s="4" t="str">
        <f t="shared" si="2"/>
        <v>-</v>
      </c>
      <c r="F90" s="3"/>
    </row>
    <row r="91" spans="1:6" ht="12.75">
      <c r="A91" s="3" t="s">
        <v>17</v>
      </c>
      <c r="B91" s="3" t="s">
        <v>4</v>
      </c>
      <c r="C91" s="14" t="s">
        <v>154</v>
      </c>
      <c r="D91" s="23">
        <v>44.93221664428711</v>
      </c>
      <c r="E91" s="4" t="str">
        <f t="shared" si="2"/>
        <v>-</v>
      </c>
      <c r="F91" s="3"/>
    </row>
    <row r="92" spans="1:6" ht="12.75">
      <c r="A92" s="3" t="s">
        <v>17</v>
      </c>
      <c r="B92" s="3" t="s">
        <v>4</v>
      </c>
      <c r="C92" s="14" t="s">
        <v>155</v>
      </c>
      <c r="D92" s="23">
        <v>64.78356170654297</v>
      </c>
      <c r="E92" s="4">
        <f t="shared" si="2"/>
        <v>1.2956712341308594</v>
      </c>
      <c r="F92" s="3"/>
    </row>
    <row r="93" spans="1:6" ht="12.75">
      <c r="A93" s="3" t="s">
        <v>17</v>
      </c>
      <c r="B93" s="3" t="s">
        <v>4</v>
      </c>
      <c r="C93" s="14" t="s">
        <v>156</v>
      </c>
      <c r="D93" s="23">
        <v>107.93291473388672</v>
      </c>
      <c r="E93" s="4">
        <f t="shared" si="2"/>
        <v>2.158658294677734</v>
      </c>
      <c r="F93" s="3"/>
    </row>
    <row r="94" spans="1:6" ht="12.75">
      <c r="A94" s="3" t="s">
        <v>17</v>
      </c>
      <c r="B94" s="3" t="s">
        <v>4</v>
      </c>
      <c r="C94" s="14" t="s">
        <v>157</v>
      </c>
      <c r="D94" s="23">
        <v>87.25961303710938</v>
      </c>
      <c r="E94" s="4">
        <f t="shared" si="2"/>
        <v>1.7451922607421875</v>
      </c>
      <c r="F94" s="3"/>
    </row>
    <row r="95" spans="1:6" ht="12.75">
      <c r="A95" s="3" t="s">
        <v>17</v>
      </c>
      <c r="B95" s="3" t="s">
        <v>4</v>
      </c>
      <c r="C95" s="14" t="s">
        <v>158</v>
      </c>
      <c r="D95" s="23">
        <v>76.93464660644531</v>
      </c>
      <c r="E95" s="4">
        <f t="shared" si="2"/>
        <v>1.5386929321289062</v>
      </c>
      <c r="F95" s="3"/>
    </row>
    <row r="96" spans="1:6" ht="12.75">
      <c r="A96" s="3" t="s">
        <v>17</v>
      </c>
      <c r="B96" s="3" t="s">
        <v>4</v>
      </c>
      <c r="C96" s="14" t="s">
        <v>159</v>
      </c>
      <c r="D96" s="23">
        <v>148.79534912109375</v>
      </c>
      <c r="E96" s="4">
        <f t="shared" si="2"/>
        <v>2.975906982421875</v>
      </c>
      <c r="F96" s="3"/>
    </row>
    <row r="97" spans="1:6" ht="12.75">
      <c r="A97" s="3" t="s">
        <v>17</v>
      </c>
      <c r="B97" s="3" t="s">
        <v>4</v>
      </c>
      <c r="C97" s="14" t="s">
        <v>160</v>
      </c>
      <c r="D97" s="23">
        <v>102.8042221069336</v>
      </c>
      <c r="E97" s="4">
        <f t="shared" si="2"/>
        <v>2.0560844421386717</v>
      </c>
      <c r="F97" s="3"/>
    </row>
    <row r="98" spans="1:6" ht="12.75">
      <c r="A98" s="3" t="s">
        <v>17</v>
      </c>
      <c r="B98" s="3" t="s">
        <v>4</v>
      </c>
      <c r="C98" s="14" t="s">
        <v>161</v>
      </c>
      <c r="D98" s="23">
        <v>101.97480010986328</v>
      </c>
      <c r="E98" s="4">
        <f t="shared" si="2"/>
        <v>2.0394960021972657</v>
      </c>
      <c r="F98" s="3"/>
    </row>
    <row r="99" spans="1:6" ht="12.75">
      <c r="A99" s="3" t="s">
        <v>17</v>
      </c>
      <c r="B99" s="3" t="s">
        <v>4</v>
      </c>
      <c r="C99" s="14" t="s">
        <v>162</v>
      </c>
      <c r="D99" s="23">
        <v>53.745784759521484</v>
      </c>
      <c r="E99" s="4">
        <f t="shared" si="2"/>
        <v>1.0749156951904297</v>
      </c>
      <c r="F99" s="3"/>
    </row>
    <row r="100" spans="1:6" ht="12.75">
      <c r="A100" s="3" t="s">
        <v>17</v>
      </c>
      <c r="B100" s="3" t="s">
        <v>4</v>
      </c>
      <c r="C100" s="14" t="s">
        <v>163</v>
      </c>
      <c r="D100" s="23">
        <v>55.73318862915039</v>
      </c>
      <c r="E100" s="4">
        <f t="shared" si="2"/>
        <v>1.1146637725830078</v>
      </c>
      <c r="F100" s="3"/>
    </row>
    <row r="101" spans="1:6" ht="12.75">
      <c r="A101" s="3" t="s">
        <v>17</v>
      </c>
      <c r="B101" s="3" t="s">
        <v>4</v>
      </c>
      <c r="C101" s="14" t="s">
        <v>164</v>
      </c>
      <c r="D101" s="23">
        <v>44.76058578491211</v>
      </c>
      <c r="E101" s="4" t="str">
        <f t="shared" si="2"/>
        <v>-</v>
      </c>
      <c r="F101" s="3"/>
    </row>
    <row r="102" spans="1:6" ht="12.75">
      <c r="A102" s="3" t="s">
        <v>17</v>
      </c>
      <c r="B102" s="3" t="s">
        <v>4</v>
      </c>
      <c r="C102" s="14" t="s">
        <v>165</v>
      </c>
      <c r="D102" s="23">
        <v>44.15499496459961</v>
      </c>
      <c r="E102" s="4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 t="s">
        <v>166</v>
      </c>
      <c r="D103" s="23">
        <v>73.41683959960938</v>
      </c>
      <c r="E103" s="4">
        <f t="shared" si="2"/>
        <v>1.4683367919921875</v>
      </c>
      <c r="F103" s="3"/>
    </row>
    <row r="104" spans="1:6" ht="12.75">
      <c r="A104" s="3" t="s">
        <v>17</v>
      </c>
      <c r="B104" s="3" t="s">
        <v>4</v>
      </c>
      <c r="C104" s="14" t="s">
        <v>167</v>
      </c>
      <c r="D104" s="23">
        <v>79.66448974609375</v>
      </c>
      <c r="E104" s="4">
        <f t="shared" si="2"/>
        <v>1.593289794921875</v>
      </c>
      <c r="F104" s="3"/>
    </row>
    <row r="105" spans="1:6" ht="12.75">
      <c r="A105" s="3" t="s">
        <v>17</v>
      </c>
      <c r="B105" s="3" t="s">
        <v>4</v>
      </c>
      <c r="C105" s="14" t="s">
        <v>168</v>
      </c>
      <c r="D105" s="23">
        <v>73.9037094116211</v>
      </c>
      <c r="E105" s="4">
        <f t="shared" si="2"/>
        <v>1.478074188232422</v>
      </c>
      <c r="F105" s="3"/>
    </row>
    <row r="106" spans="1:6" ht="12.75">
      <c r="A106" s="3" t="s">
        <v>17</v>
      </c>
      <c r="B106" s="3" t="s">
        <v>4</v>
      </c>
      <c r="C106" s="14" t="s">
        <v>169</v>
      </c>
      <c r="D106" s="23">
        <v>86.69283294677734</v>
      </c>
      <c r="E106" s="4">
        <f t="shared" si="2"/>
        <v>1.7338566589355469</v>
      </c>
      <c r="F106" s="3"/>
    </row>
    <row r="107" spans="1:6" ht="12.75">
      <c r="A107" s="3" t="s">
        <v>17</v>
      </c>
      <c r="B107" s="3" t="s">
        <v>4</v>
      </c>
      <c r="C107" s="14" t="s">
        <v>170</v>
      </c>
      <c r="D107" s="23">
        <v>69.0468521118164</v>
      </c>
      <c r="E107" s="4">
        <f t="shared" si="2"/>
        <v>1.380937042236328</v>
      </c>
      <c r="F107" s="3"/>
    </row>
    <row r="108" spans="1:6" ht="12.75">
      <c r="A108" s="3" t="s">
        <v>17</v>
      </c>
      <c r="B108" s="3" t="s">
        <v>4</v>
      </c>
      <c r="C108" s="14" t="s">
        <v>171</v>
      </c>
      <c r="D108" s="23">
        <v>59.70136642456055</v>
      </c>
      <c r="E108" s="4">
        <f t="shared" si="2"/>
        <v>1.1940273284912108</v>
      </c>
      <c r="F108" s="3"/>
    </row>
    <row r="109" spans="1:6" ht="12.75">
      <c r="A109" s="3" t="s">
        <v>17</v>
      </c>
      <c r="B109" s="3" t="s">
        <v>4</v>
      </c>
      <c r="C109" s="14" t="s">
        <v>172</v>
      </c>
      <c r="D109" s="23">
        <v>60.292789459228516</v>
      </c>
      <c r="E109" s="4">
        <f t="shared" si="2"/>
        <v>1.2058557891845703</v>
      </c>
      <c r="F109" s="3"/>
    </row>
    <row r="110" spans="1:6" ht="12.75">
      <c r="A110" s="3" t="s">
        <v>17</v>
      </c>
      <c r="B110" s="3" t="s">
        <v>4</v>
      </c>
      <c r="C110" s="14" t="s">
        <v>173</v>
      </c>
      <c r="D110" s="23">
        <v>67.20293426513672</v>
      </c>
      <c r="E110" s="4">
        <f t="shared" si="2"/>
        <v>1.3440586853027343</v>
      </c>
      <c r="F110" s="3"/>
    </row>
    <row r="111" spans="1:6" ht="12.75">
      <c r="A111" s="3" t="s">
        <v>17</v>
      </c>
      <c r="B111" s="3" t="s">
        <v>4</v>
      </c>
      <c r="C111" s="14" t="s">
        <v>174</v>
      </c>
      <c r="D111" s="23">
        <v>54.6622314453125</v>
      </c>
      <c r="E111" s="4">
        <f t="shared" si="2"/>
        <v>1.09324462890625</v>
      </c>
      <c r="F111" s="3"/>
    </row>
    <row r="112" spans="1:6" ht="12.75">
      <c r="A112" s="3" t="s">
        <v>17</v>
      </c>
      <c r="B112" s="3" t="s">
        <v>4</v>
      </c>
      <c r="C112" s="14" t="s">
        <v>175</v>
      </c>
      <c r="D112" s="23">
        <v>52.92695236206055</v>
      </c>
      <c r="E112" s="4">
        <f t="shared" si="2"/>
        <v>1.0585390472412108</v>
      </c>
      <c r="F112" s="3"/>
    </row>
    <row r="113" spans="1:6" ht="12.75">
      <c r="A113" s="3" t="s">
        <v>17</v>
      </c>
      <c r="B113" s="3" t="s">
        <v>4</v>
      </c>
      <c r="C113" s="14" t="s">
        <v>176</v>
      </c>
      <c r="D113" s="23">
        <v>45.906864166259766</v>
      </c>
      <c r="E113" s="4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 t="s">
        <v>177</v>
      </c>
      <c r="D114" s="23">
        <v>49.623653411865234</v>
      </c>
      <c r="E114" s="4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 t="s">
        <v>178</v>
      </c>
      <c r="D115" s="23">
        <v>49.63972473144531</v>
      </c>
      <c r="E115" s="4" t="str">
        <f t="shared" si="2"/>
        <v>-</v>
      </c>
      <c r="F115" s="3"/>
    </row>
    <row r="116" spans="1:6" ht="12.75">
      <c r="A116" s="3" t="s">
        <v>17</v>
      </c>
      <c r="B116" s="3" t="s">
        <v>4</v>
      </c>
      <c r="C116" s="14" t="s">
        <v>179</v>
      </c>
      <c r="D116" s="23">
        <v>46.84568786621094</v>
      </c>
      <c r="E116" s="4" t="str">
        <f t="shared" si="2"/>
        <v>-</v>
      </c>
      <c r="F116" s="3"/>
    </row>
    <row r="117" spans="1:6" ht="12.75">
      <c r="A117" s="3" t="s">
        <v>17</v>
      </c>
      <c r="B117" s="3" t="s">
        <v>4</v>
      </c>
      <c r="C117" s="14" t="s">
        <v>180</v>
      </c>
      <c r="D117" s="23">
        <v>30.82118797302246</v>
      </c>
      <c r="E117" s="4" t="str">
        <f t="shared" si="2"/>
        <v>-</v>
      </c>
      <c r="F117" s="3"/>
    </row>
    <row r="118" spans="1:6" ht="12.75">
      <c r="A118" s="3" t="s">
        <v>17</v>
      </c>
      <c r="B118" s="3" t="s">
        <v>4</v>
      </c>
      <c r="C118" s="14" t="s">
        <v>181</v>
      </c>
      <c r="D118" s="23">
        <v>23.299104690551758</v>
      </c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31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февруари!E120+март!E119</f>
        <v>91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21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февруари!E122+март!E121</f>
        <v>64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65.53378345120338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E120/91*100</f>
        <v>100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1:D121"/>
    <mergeCell ref="A122:D122"/>
    <mergeCell ref="A123:C123"/>
    <mergeCell ref="A124:C124"/>
    <mergeCell ref="A85:E85"/>
    <mergeCell ref="A86:E86"/>
    <mergeCell ref="A119:C119"/>
    <mergeCell ref="A120:D120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03">
      <selection activeCell="E124" sqref="E124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54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 t="s">
        <v>238</v>
      </c>
      <c r="D8" s="23">
        <v>17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 t="s">
        <v>213</v>
      </c>
      <c r="D9" s="23">
        <v>46.6473386856973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 t="s">
        <v>214</v>
      </c>
      <c r="D10" s="23">
        <v>57.795948708418514</v>
      </c>
      <c r="E10" s="4">
        <f t="shared" si="0"/>
        <v>1.1559189741683702</v>
      </c>
      <c r="F10" s="3"/>
    </row>
    <row r="11" spans="1:6" ht="12.75">
      <c r="A11" s="3" t="s">
        <v>6</v>
      </c>
      <c r="B11" s="3" t="s">
        <v>5</v>
      </c>
      <c r="C11" s="14" t="s">
        <v>215</v>
      </c>
      <c r="D11" s="23">
        <v>55.7703747769185</v>
      </c>
      <c r="E11" s="4">
        <f t="shared" si="0"/>
        <v>1.11540749553837</v>
      </c>
      <c r="F11" s="3"/>
    </row>
    <row r="12" spans="1:6" ht="12.75">
      <c r="A12" s="3" t="s">
        <v>6</v>
      </c>
      <c r="B12" s="3" t="s">
        <v>5</v>
      </c>
      <c r="C12" s="14" t="s">
        <v>216</v>
      </c>
      <c r="D12" s="23">
        <v>39.60211955006042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4" t="s">
        <v>217</v>
      </c>
      <c r="D13" s="23">
        <v>17.105458872527148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 t="s">
        <v>218</v>
      </c>
      <c r="D14" s="23">
        <v>31.43075006044375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 t="s">
        <v>219</v>
      </c>
      <c r="D15" s="23">
        <v>16.732978842077866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 t="s">
        <v>220</v>
      </c>
      <c r="D16" s="23">
        <v>40.7123735871505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 t="s">
        <v>221</v>
      </c>
      <c r="D17" s="23">
        <v>38.48513581348653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 t="s">
        <v>222</v>
      </c>
      <c r="D18" s="23">
        <v>44.41553614569783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 t="s">
        <v>223</v>
      </c>
      <c r="D19" s="23">
        <v>46.09922486383999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 t="s">
        <v>224</v>
      </c>
      <c r="D20" s="23">
        <v>41.64420234620461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 t="s">
        <v>225</v>
      </c>
      <c r="D21" s="23">
        <v>33.83025391278486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 t="s">
        <v>226</v>
      </c>
      <c r="D22" s="23">
        <v>26.584372850476846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 t="s">
        <v>227</v>
      </c>
      <c r="D23" s="23">
        <v>35.699676471681975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4" t="s">
        <v>228</v>
      </c>
      <c r="D24" s="23">
        <v>29.379497573402258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 t="s">
        <v>229</v>
      </c>
      <c r="D25" s="23">
        <v>13.758482848377799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 t="s">
        <v>230</v>
      </c>
      <c r="D26" s="23">
        <v>25.47131223738519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 t="s">
        <v>231</v>
      </c>
      <c r="D27" s="23">
        <v>23.23938424927493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 t="s">
        <v>232</v>
      </c>
      <c r="D28" s="23">
        <v>16.177919928594008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 t="s">
        <v>233</v>
      </c>
      <c r="D29" s="23">
        <v>33.094729013665514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4" t="s">
        <v>234</v>
      </c>
      <c r="D30" s="23">
        <v>33.273230849303864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4" t="s">
        <v>235</v>
      </c>
      <c r="D31" s="23">
        <v>36.62050376429036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4" t="s">
        <v>236</v>
      </c>
      <c r="D32" s="23">
        <v>24.725325797995946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4" t="s">
        <v>237</v>
      </c>
      <c r="D33" s="23">
        <v>21.00332707570491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4" t="s">
        <v>269</v>
      </c>
      <c r="D34" s="23">
        <v>32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4" t="s">
        <v>270</v>
      </c>
      <c r="D35" s="23">
        <v>35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4" t="s">
        <v>271</v>
      </c>
      <c r="D36" s="23">
        <v>37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4" t="s">
        <v>272</v>
      </c>
      <c r="D37" s="23">
        <v>41</v>
      </c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21"/>
      <c r="D38" s="15"/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30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март!E40+април!E39</f>
        <v>120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2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март!E42+април!E41</f>
        <v>67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33.04331529418205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E40/121*100</f>
        <v>99.17355371900827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4" t="s">
        <v>239</v>
      </c>
      <c r="D48" s="23">
        <v>23.83868408203125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4" t="s">
        <v>240</v>
      </c>
      <c r="D49" s="23">
        <v>22.020301818847656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4" t="s">
        <v>241</v>
      </c>
      <c r="D50" s="23">
        <v>50.43644332885742</v>
      </c>
      <c r="E50" s="4">
        <f t="shared" si="1"/>
        <v>1.0087288665771483</v>
      </c>
      <c r="F50" s="3"/>
    </row>
    <row r="51" spans="1:6" ht="12.75">
      <c r="A51" s="3" t="s">
        <v>19</v>
      </c>
      <c r="B51" s="3" t="s">
        <v>4</v>
      </c>
      <c r="C51" s="14" t="s">
        <v>242</v>
      </c>
      <c r="D51" s="23">
        <v>56.59970474243164</v>
      </c>
      <c r="E51" s="4">
        <f t="shared" si="1"/>
        <v>1.131994094848633</v>
      </c>
      <c r="F51" s="3"/>
    </row>
    <row r="52" spans="1:6" ht="12.75">
      <c r="A52" s="3" t="s">
        <v>19</v>
      </c>
      <c r="B52" s="3" t="s">
        <v>4</v>
      </c>
      <c r="C52" s="14" t="s">
        <v>243</v>
      </c>
      <c r="D52" s="23">
        <v>38.371334075927734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4" t="s">
        <v>244</v>
      </c>
      <c r="D53" s="23">
        <v>25.487619400024414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4" t="s">
        <v>245</v>
      </c>
      <c r="D54" s="23">
        <v>17.62980842590332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4" t="s">
        <v>246</v>
      </c>
      <c r="D55" s="23">
        <v>20.102901458740234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4" t="s">
        <v>247</v>
      </c>
      <c r="D56" s="23">
        <v>20.834428787231445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4" t="s">
        <v>248</v>
      </c>
      <c r="D57" s="23">
        <v>31.495973587036133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4" t="s">
        <v>249</v>
      </c>
      <c r="D58" s="23">
        <v>37.1386604309082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4" t="s">
        <v>250</v>
      </c>
      <c r="D59" s="23">
        <v>31.31435203552246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4" t="s">
        <v>251</v>
      </c>
      <c r="D60" s="23">
        <v>31.279420852661133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4" t="s">
        <v>252</v>
      </c>
      <c r="D61" s="23">
        <v>36.526241302490234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4" t="s">
        <v>253</v>
      </c>
      <c r="D62" s="23">
        <v>23.80875587463379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4" t="s">
        <v>254</v>
      </c>
      <c r="D63" s="23">
        <v>20.247220993041992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4" t="s">
        <v>255</v>
      </c>
      <c r="D64" s="23">
        <v>37.599422454833984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4" t="s">
        <v>256</v>
      </c>
      <c r="D65" s="23">
        <v>27.87670135498047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4" t="s">
        <v>257</v>
      </c>
      <c r="D66" s="23">
        <v>19.184919357299805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4" t="s">
        <v>258</v>
      </c>
      <c r="D67" s="23">
        <v>24.734228134155273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4" t="s">
        <v>259</v>
      </c>
      <c r="D68" s="23">
        <v>19.087522506713867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4" t="s">
        <v>260</v>
      </c>
      <c r="D69" s="23">
        <v>16.219951629638672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4" t="s">
        <v>261</v>
      </c>
      <c r="D70" s="23">
        <v>25.506147384643555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4" t="s">
        <v>262</v>
      </c>
      <c r="D71" s="23">
        <v>24.151655197143555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4" t="s">
        <v>263</v>
      </c>
      <c r="D72" s="23">
        <v>35.4497184753418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4" t="s">
        <v>264</v>
      </c>
      <c r="D73" s="23">
        <v>19.93787384033203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4" t="s">
        <v>265</v>
      </c>
      <c r="D74" s="23">
        <v>29.249984741210938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4" t="s">
        <v>266</v>
      </c>
      <c r="D75" s="23">
        <v>29.293731689453125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4" t="s">
        <v>267</v>
      </c>
      <c r="D76" s="23">
        <v>30.394981384277344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4" t="s">
        <v>268</v>
      </c>
      <c r="D77" s="23">
        <v>30.888778686523438</v>
      </c>
      <c r="E77" s="4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4"/>
      <c r="D78" s="5"/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30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март!E80+април!E79</f>
        <v>118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2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март!E82+април!E81</f>
        <v>53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28.556915601094563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E80/121*100</f>
        <v>97.52066115702479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17</v>
      </c>
      <c r="B88" s="3" t="s">
        <v>4</v>
      </c>
      <c r="C88" s="14" t="s">
        <v>239</v>
      </c>
      <c r="D88" s="23">
        <v>30.183074951171875</v>
      </c>
      <c r="E88" s="4" t="str">
        <f aca="true" t="shared" si="2" ref="E88:E118">IF(D88/50&gt;1,D88/50,"-")</f>
        <v>-</v>
      </c>
      <c r="F88" s="3"/>
    </row>
    <row r="89" spans="1:6" ht="12.75">
      <c r="A89" s="3" t="s">
        <v>17</v>
      </c>
      <c r="B89" s="3" t="s">
        <v>4</v>
      </c>
      <c r="C89" s="14" t="s">
        <v>240</v>
      </c>
      <c r="D89" s="23">
        <v>31.71782875061035</v>
      </c>
      <c r="E89" s="4" t="str">
        <f t="shared" si="2"/>
        <v>-</v>
      </c>
      <c r="F89" s="3"/>
    </row>
    <row r="90" spans="1:6" ht="12.75">
      <c r="A90" s="3" t="s">
        <v>17</v>
      </c>
      <c r="B90" s="3" t="s">
        <v>4</v>
      </c>
      <c r="C90" s="14" t="s">
        <v>241</v>
      </c>
      <c r="D90" s="23">
        <v>55.696231842041016</v>
      </c>
      <c r="E90" s="4">
        <f t="shared" si="2"/>
        <v>1.1139246368408202</v>
      </c>
      <c r="F90" s="3"/>
    </row>
    <row r="91" spans="1:6" ht="12.75">
      <c r="A91" s="3" t="s">
        <v>17</v>
      </c>
      <c r="B91" s="3" t="s">
        <v>4</v>
      </c>
      <c r="C91" s="14" t="s">
        <v>242</v>
      </c>
      <c r="D91" s="23">
        <v>70.41663360595703</v>
      </c>
      <c r="E91" s="4">
        <f t="shared" si="2"/>
        <v>1.4083326721191407</v>
      </c>
      <c r="F91" s="3"/>
    </row>
    <row r="92" spans="1:6" ht="12.75">
      <c r="A92" s="3" t="s">
        <v>17</v>
      </c>
      <c r="B92" s="3" t="s">
        <v>4</v>
      </c>
      <c r="C92" s="14" t="s">
        <v>243</v>
      </c>
      <c r="D92" s="23">
        <v>42.37023162841797</v>
      </c>
      <c r="E92" s="4" t="str">
        <f t="shared" si="2"/>
        <v>-</v>
      </c>
      <c r="F92" s="3"/>
    </row>
    <row r="93" spans="1:6" ht="12.75">
      <c r="A93" s="3" t="s">
        <v>17</v>
      </c>
      <c r="B93" s="3" t="s">
        <v>4</v>
      </c>
      <c r="C93" s="14" t="s">
        <v>244</v>
      </c>
      <c r="D93" s="23">
        <v>32.14716339111328</v>
      </c>
      <c r="E93" s="4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 t="s">
        <v>245</v>
      </c>
      <c r="D94" s="23">
        <v>20.475419998168945</v>
      </c>
      <c r="E94" s="4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 t="s">
        <v>246</v>
      </c>
      <c r="D95" s="23">
        <v>24.111114501953125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 t="s">
        <v>247</v>
      </c>
      <c r="D96" s="23">
        <v>35.77804946899414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 t="s">
        <v>248</v>
      </c>
      <c r="D97" s="23">
        <v>34.017913818359375</v>
      </c>
      <c r="E97" s="4" t="str">
        <f t="shared" si="2"/>
        <v>-</v>
      </c>
      <c r="F97" s="3"/>
    </row>
    <row r="98" spans="1:6" ht="12.75">
      <c r="A98" s="3" t="s">
        <v>17</v>
      </c>
      <c r="B98" s="3" t="s">
        <v>4</v>
      </c>
      <c r="C98" s="14" t="s">
        <v>249</v>
      </c>
      <c r="D98" s="23">
        <v>42.358192443847656</v>
      </c>
      <c r="E98" s="4" t="str">
        <f t="shared" si="2"/>
        <v>-</v>
      </c>
      <c r="F98" s="3"/>
    </row>
    <row r="99" spans="1:6" ht="12.75">
      <c r="A99" s="3" t="s">
        <v>17</v>
      </c>
      <c r="B99" s="3" t="s">
        <v>4</v>
      </c>
      <c r="C99" s="14" t="s">
        <v>250</v>
      </c>
      <c r="D99" s="23">
        <v>28.702651977539062</v>
      </c>
      <c r="E99" s="4" t="str">
        <f t="shared" si="2"/>
        <v>-</v>
      </c>
      <c r="F99" s="3"/>
    </row>
    <row r="100" spans="1:6" ht="12.75">
      <c r="A100" s="3" t="s">
        <v>17</v>
      </c>
      <c r="B100" s="3" t="s">
        <v>4</v>
      </c>
      <c r="C100" s="14" t="s">
        <v>251</v>
      </c>
      <c r="D100" s="23">
        <v>37.121334075927734</v>
      </c>
      <c r="E100" s="4" t="str">
        <f t="shared" si="2"/>
        <v>-</v>
      </c>
      <c r="F100" s="3"/>
    </row>
    <row r="101" spans="1:6" ht="12.75">
      <c r="A101" s="3" t="s">
        <v>17</v>
      </c>
      <c r="B101" s="3" t="s">
        <v>4</v>
      </c>
      <c r="C101" s="14" t="s">
        <v>252</v>
      </c>
      <c r="D101" s="23">
        <v>28.52770233154297</v>
      </c>
      <c r="E101" s="4" t="str">
        <f t="shared" si="2"/>
        <v>-</v>
      </c>
      <c r="F101" s="3"/>
    </row>
    <row r="102" spans="1:6" ht="12.75">
      <c r="A102" s="3" t="s">
        <v>17</v>
      </c>
      <c r="B102" s="3" t="s">
        <v>4</v>
      </c>
      <c r="C102" s="14" t="s">
        <v>253</v>
      </c>
      <c r="D102" s="23">
        <v>27.8079891204834</v>
      </c>
      <c r="E102" s="4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 t="s">
        <v>254</v>
      </c>
      <c r="D103" s="23">
        <v>22.125045776367188</v>
      </c>
      <c r="E103" s="4" t="str">
        <f t="shared" si="2"/>
        <v>-</v>
      </c>
      <c r="F103" s="3"/>
    </row>
    <row r="104" spans="1:6" ht="12.75">
      <c r="A104" s="3" t="s">
        <v>17</v>
      </c>
      <c r="B104" s="3" t="s">
        <v>4</v>
      </c>
      <c r="C104" s="14" t="s">
        <v>255</v>
      </c>
      <c r="D104" s="23">
        <v>37.083927154541016</v>
      </c>
      <c r="E104" s="4" t="str">
        <f t="shared" si="2"/>
        <v>-</v>
      </c>
      <c r="F104" s="3"/>
    </row>
    <row r="105" spans="1:6" ht="12.75">
      <c r="A105" s="3" t="s">
        <v>17</v>
      </c>
      <c r="B105" s="3" t="s">
        <v>4</v>
      </c>
      <c r="C105" s="14" t="s">
        <v>256</v>
      </c>
      <c r="D105" s="23">
        <v>36.5853271484375</v>
      </c>
      <c r="E105" s="4" t="str">
        <f t="shared" si="2"/>
        <v>-</v>
      </c>
      <c r="F105" s="3"/>
    </row>
    <row r="106" spans="1:6" ht="12.75">
      <c r="A106" s="3" t="s">
        <v>17</v>
      </c>
      <c r="B106" s="3" t="s">
        <v>4</v>
      </c>
      <c r="C106" s="14" t="s">
        <v>257</v>
      </c>
      <c r="D106" s="23">
        <v>23.5644474029541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 t="s">
        <v>258</v>
      </c>
      <c r="D107" s="23">
        <v>28.608152389526367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 t="s">
        <v>259</v>
      </c>
      <c r="D108" s="23">
        <v>24.012283325195312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 t="s">
        <v>260</v>
      </c>
      <c r="D109" s="23">
        <v>19.89442253112793</v>
      </c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 t="s">
        <v>261</v>
      </c>
      <c r="D110" s="23">
        <v>28.012062072753906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 t="s">
        <v>262</v>
      </c>
      <c r="D111" s="23">
        <v>27.95047950744629</v>
      </c>
      <c r="E111" s="4" t="str">
        <f t="shared" si="2"/>
        <v>-</v>
      </c>
      <c r="F111" s="3"/>
    </row>
    <row r="112" spans="1:6" ht="12.75">
      <c r="A112" s="3" t="s">
        <v>17</v>
      </c>
      <c r="B112" s="3" t="s">
        <v>4</v>
      </c>
      <c r="C112" s="14" t="s">
        <v>263</v>
      </c>
      <c r="D112" s="23">
        <v>35.30184555053711</v>
      </c>
      <c r="E112" s="4" t="str">
        <f t="shared" si="2"/>
        <v>-</v>
      </c>
      <c r="F112" s="3"/>
    </row>
    <row r="113" spans="1:6" ht="12.75">
      <c r="A113" s="3" t="s">
        <v>17</v>
      </c>
      <c r="B113" s="3" t="s">
        <v>4</v>
      </c>
      <c r="C113" s="14" t="s">
        <v>264</v>
      </c>
      <c r="D113" s="23">
        <v>25.998069763183594</v>
      </c>
      <c r="E113" s="4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 t="s">
        <v>265</v>
      </c>
      <c r="D114" s="23">
        <v>41.75411605834961</v>
      </c>
      <c r="E114" s="4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 t="s">
        <v>266</v>
      </c>
      <c r="D115" s="23">
        <v>38.714481353759766</v>
      </c>
      <c r="E115" s="4" t="str">
        <f t="shared" si="2"/>
        <v>-</v>
      </c>
      <c r="F115" s="3"/>
    </row>
    <row r="116" spans="1:6" ht="12.75">
      <c r="A116" s="3" t="s">
        <v>17</v>
      </c>
      <c r="B116" s="3" t="s">
        <v>4</v>
      </c>
      <c r="C116" s="14" t="s">
        <v>267</v>
      </c>
      <c r="D116" s="23">
        <v>33.34675216674805</v>
      </c>
      <c r="E116" s="4" t="str">
        <f t="shared" si="2"/>
        <v>-</v>
      </c>
      <c r="F116" s="3"/>
    </row>
    <row r="117" spans="1:6" ht="12.75">
      <c r="A117" s="3" t="s">
        <v>17</v>
      </c>
      <c r="B117" s="3" t="s">
        <v>4</v>
      </c>
      <c r="C117" s="14" t="s">
        <v>268</v>
      </c>
      <c r="D117" s="23">
        <v>33.33246612548828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4"/>
      <c r="D118" s="5"/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30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март!E120+април!E119</f>
        <v>121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март!E122+април!E121</f>
        <v>66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33.2571803410848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E120/121*100</f>
        <v>100</v>
      </c>
      <c r="F124" s="3"/>
    </row>
  </sheetData>
  <sheetProtection/>
  <mergeCells count="25">
    <mergeCell ref="A123:C123"/>
    <mergeCell ref="A124:C124"/>
    <mergeCell ref="A85:E85"/>
    <mergeCell ref="A86:E86"/>
    <mergeCell ref="A119:C119"/>
    <mergeCell ref="A120:D120"/>
    <mergeCell ref="A121:D121"/>
    <mergeCell ref="A122:D122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1">
      <selection activeCell="E44" sqref="E44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55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41030</v>
      </c>
      <c r="D8" s="23">
        <v>47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41031</v>
      </c>
      <c r="D9" s="23">
        <v>46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>
        <v>41032</v>
      </c>
      <c r="D10" s="23">
        <v>53.536574031043784</v>
      </c>
      <c r="E10" s="4">
        <f t="shared" si="0"/>
        <v>1.0707314806208756</v>
      </c>
      <c r="F10" s="3"/>
    </row>
    <row r="11" spans="1:6" ht="12.75">
      <c r="A11" s="3" t="s">
        <v>6</v>
      </c>
      <c r="B11" s="3" t="s">
        <v>5</v>
      </c>
      <c r="C11" s="14">
        <v>41033</v>
      </c>
      <c r="D11" s="23">
        <v>36.62254610350982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41034</v>
      </c>
      <c r="D12" s="23">
        <v>39.40886699507389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4">
        <v>41035</v>
      </c>
      <c r="D13" s="23">
        <v>38.66889756460308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>
        <v>41036</v>
      </c>
      <c r="D14" s="23">
        <v>34.39940498326516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>
        <v>41037</v>
      </c>
      <c r="D15" s="23">
        <v>21.756917584052363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41038</v>
      </c>
      <c r="D16" s="23">
        <v>26.408286994848524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41039</v>
      </c>
      <c r="D17" s="23">
        <v>20.449897750511248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>
        <v>41040</v>
      </c>
      <c r="D18" s="23">
        <v>25.841714848760898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41041</v>
      </c>
      <c r="D19" s="23">
        <v>44.43452878948445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41042</v>
      </c>
      <c r="D20" s="23">
        <v>10.599129755662165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>
        <v>41043</v>
      </c>
      <c r="D21" s="23">
        <v>21.196288790138148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>
        <v>41044</v>
      </c>
      <c r="D22" s="23">
        <v>18.03409745849369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>
        <v>41045</v>
      </c>
      <c r="D23" s="23">
        <v>33.651254020488224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4">
        <v>41046</v>
      </c>
      <c r="D24" s="23">
        <v>32.1698867545605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>
        <v>41047</v>
      </c>
      <c r="D25" s="23">
        <v>18.965805767836223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>
        <v>41048</v>
      </c>
      <c r="D26" s="23">
        <v>17.662260397493817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>
        <v>41049</v>
      </c>
      <c r="D27" s="23">
        <v>26.404358578627345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>
        <v>41050</v>
      </c>
      <c r="D28" s="23">
        <v>39.41546127245008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>
        <v>41051</v>
      </c>
      <c r="D29" s="23">
        <v>23.803325026964703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4">
        <v>41052</v>
      </c>
      <c r="D30" s="23">
        <v>16.73577923647656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4">
        <v>41053</v>
      </c>
      <c r="D31" s="23">
        <v>21.009575160360694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4">
        <v>41054</v>
      </c>
      <c r="D32" s="23">
        <v>20.63810798750558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4">
        <v>41055</v>
      </c>
      <c r="D33" s="23">
        <v>13.762320996838385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4">
        <v>41056</v>
      </c>
      <c r="D34" s="23">
        <v>13.206108290087979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4">
        <v>41057</v>
      </c>
      <c r="D35" s="23">
        <v>26.95868813445878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4">
        <v>41058</v>
      </c>
      <c r="D36" s="23">
        <v>18.404565819560894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4">
        <v>41059</v>
      </c>
      <c r="D37" s="23">
        <v>27.515942513990368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4">
        <v>41060</v>
      </c>
      <c r="D38" s="23">
        <v>31.98096017254843</v>
      </c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31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април!E40+май!E39</f>
        <v>151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1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април!E42+май!E41</f>
        <v>68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27.956179089667597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E40/152*100</f>
        <v>99.3421052631579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4">
        <v>41030</v>
      </c>
      <c r="D48" s="23">
        <v>42.30952072143555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4">
        <v>41031</v>
      </c>
      <c r="D49" s="23">
        <v>51.13444137573242</v>
      </c>
      <c r="E49" s="4">
        <f t="shared" si="1"/>
        <v>1.0226888275146484</v>
      </c>
      <c r="F49" s="3"/>
    </row>
    <row r="50" spans="1:6" ht="12.75">
      <c r="A50" s="3" t="s">
        <v>19</v>
      </c>
      <c r="B50" s="3" t="s">
        <v>4</v>
      </c>
      <c r="C50" s="14">
        <v>41032</v>
      </c>
      <c r="D50" s="23">
        <v>52.37973403930664</v>
      </c>
      <c r="E50" s="4">
        <f t="shared" si="1"/>
        <v>1.0475946807861327</v>
      </c>
      <c r="F50" s="3"/>
    </row>
    <row r="51" spans="1:6" ht="12.75">
      <c r="A51" s="3" t="s">
        <v>19</v>
      </c>
      <c r="B51" s="3" t="s">
        <v>4</v>
      </c>
      <c r="C51" s="14">
        <v>41033</v>
      </c>
      <c r="D51" s="23">
        <v>45.87425231933594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4">
        <v>41034</v>
      </c>
      <c r="D52" s="23">
        <v>25.55272102355957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4">
        <v>41035</v>
      </c>
      <c r="D53" s="23">
        <v>27.448890686035156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4">
        <v>41036</v>
      </c>
      <c r="D54" s="23">
        <v>29.85437774658203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4">
        <v>41037</v>
      </c>
      <c r="D55" s="23">
        <v>27.875869750976562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4">
        <v>41038</v>
      </c>
      <c r="D56" s="23">
        <v>20.794891357421875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4">
        <v>41039</v>
      </c>
      <c r="D57" s="23">
        <v>26.652280807495117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4">
        <v>41040</v>
      </c>
      <c r="D58" s="23">
        <v>24.359872817993164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4">
        <v>41041</v>
      </c>
      <c r="D59" s="23">
        <v>24.523916244506836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4">
        <v>41042</v>
      </c>
      <c r="D60" s="23">
        <v>28.354948043823242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4">
        <v>41043</v>
      </c>
      <c r="D61" s="23">
        <v>30.75947380065918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4">
        <v>41044</v>
      </c>
      <c r="D62" s="23">
        <v>20.217374801635742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4">
        <v>41045</v>
      </c>
      <c r="D63" s="23">
        <v>22.589590072631836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4">
        <v>41046</v>
      </c>
      <c r="D64" s="23">
        <v>14.62127685546875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4">
        <v>41047</v>
      </c>
      <c r="D65" s="23">
        <v>12.681395530700684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4">
        <v>41048</v>
      </c>
      <c r="D66" s="23">
        <v>14.210351943969727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4">
        <v>41049</v>
      </c>
      <c r="D67" s="23"/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4">
        <v>41050</v>
      </c>
      <c r="D68" s="23">
        <v>27.885116577148438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4">
        <v>41051</v>
      </c>
      <c r="D69" s="23">
        <v>24.45091438293457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4">
        <v>41052</v>
      </c>
      <c r="D70" s="23">
        <v>18.943347930908203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4">
        <v>41053</v>
      </c>
      <c r="D71" s="23">
        <v>15.852066993713379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4">
        <v>41054</v>
      </c>
      <c r="D72" s="23">
        <v>15.921595573425293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4">
        <v>41055</v>
      </c>
      <c r="D73" s="23">
        <v>19.23127555847168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4">
        <v>41056</v>
      </c>
      <c r="D74" s="23">
        <v>7.89312219619751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4">
        <v>41057</v>
      </c>
      <c r="D75" s="23">
        <v>19.79125213623047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4">
        <v>41058</v>
      </c>
      <c r="D76" s="23">
        <v>25.08173370361328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4">
        <v>41059</v>
      </c>
      <c r="D77" s="23">
        <v>23.400135040283203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4">
        <v>41060</v>
      </c>
      <c r="D78" s="23">
        <v>27.615793228149414</v>
      </c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30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април!E80+май!E79</f>
        <v>148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2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април!E82+май!E81</f>
        <v>55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25.60871777534485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E80/152*100</f>
        <v>97.36842105263158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17</v>
      </c>
      <c r="B88" s="3" t="s">
        <v>4</v>
      </c>
      <c r="C88" s="14">
        <v>41030</v>
      </c>
      <c r="D88" s="23">
        <v>40.31589889526367</v>
      </c>
      <c r="E88" s="4" t="str">
        <f aca="true" t="shared" si="2" ref="E88:E118">IF(D88/50&gt;1,D88/50,"-")</f>
        <v>-</v>
      </c>
      <c r="F88" s="3"/>
    </row>
    <row r="89" spans="1:6" ht="12.75">
      <c r="A89" s="3" t="s">
        <v>17</v>
      </c>
      <c r="B89" s="3" t="s">
        <v>4</v>
      </c>
      <c r="C89" s="14">
        <v>41031</v>
      </c>
      <c r="D89" s="23">
        <v>53.09336853027344</v>
      </c>
      <c r="E89" s="4">
        <f t="shared" si="2"/>
        <v>1.0618673706054687</v>
      </c>
      <c r="F89" s="3"/>
    </row>
    <row r="90" spans="1:6" ht="12.75">
      <c r="A90" s="3" t="s">
        <v>17</v>
      </c>
      <c r="B90" s="3" t="s">
        <v>4</v>
      </c>
      <c r="C90" s="14">
        <v>41032</v>
      </c>
      <c r="D90" s="23">
        <v>53.33181381225586</v>
      </c>
      <c r="E90" s="4">
        <f t="shared" si="2"/>
        <v>1.0666362762451171</v>
      </c>
      <c r="F90" s="3"/>
    </row>
    <row r="91" spans="1:6" ht="12.75">
      <c r="A91" s="3" t="s">
        <v>17</v>
      </c>
      <c r="B91" s="3" t="s">
        <v>4</v>
      </c>
      <c r="C91" s="14">
        <v>41033</v>
      </c>
      <c r="D91" s="23">
        <v>49.582393646240234</v>
      </c>
      <c r="E91" s="4" t="str">
        <f t="shared" si="2"/>
        <v>-</v>
      </c>
      <c r="F91" s="3"/>
    </row>
    <row r="92" spans="1:6" ht="12.75">
      <c r="A92" s="3" t="s">
        <v>17</v>
      </c>
      <c r="B92" s="3" t="s">
        <v>4</v>
      </c>
      <c r="C92" s="14">
        <v>41034</v>
      </c>
      <c r="D92" s="23">
        <v>31.101016998291016</v>
      </c>
      <c r="E92" s="4" t="str">
        <f t="shared" si="2"/>
        <v>-</v>
      </c>
      <c r="F92" s="3"/>
    </row>
    <row r="93" spans="1:6" ht="12.75">
      <c r="A93" s="3" t="s">
        <v>17</v>
      </c>
      <c r="B93" s="3" t="s">
        <v>4</v>
      </c>
      <c r="C93" s="14">
        <v>41035</v>
      </c>
      <c r="D93" s="23"/>
      <c r="E93" s="4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>
        <v>41036</v>
      </c>
      <c r="D94" s="23">
        <v>36.967872619628906</v>
      </c>
      <c r="E94" s="4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>
        <v>41037</v>
      </c>
      <c r="D95" s="23"/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41038</v>
      </c>
      <c r="D96" s="23">
        <v>30.558958053588867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>
        <v>41039</v>
      </c>
      <c r="D97" s="23">
        <v>37.12363815307617</v>
      </c>
      <c r="E97" s="4" t="str">
        <f t="shared" si="2"/>
        <v>-</v>
      </c>
      <c r="F97" s="3"/>
    </row>
    <row r="98" spans="1:6" ht="12.75">
      <c r="A98" s="3" t="s">
        <v>17</v>
      </c>
      <c r="B98" s="3" t="s">
        <v>4</v>
      </c>
      <c r="C98" s="14">
        <v>41040</v>
      </c>
      <c r="D98" s="23">
        <v>38.46417236328125</v>
      </c>
      <c r="E98" s="4" t="str">
        <f t="shared" si="2"/>
        <v>-</v>
      </c>
      <c r="F98" s="3"/>
    </row>
    <row r="99" spans="1:6" ht="12.75">
      <c r="A99" s="3" t="s">
        <v>17</v>
      </c>
      <c r="B99" s="3" t="s">
        <v>4</v>
      </c>
      <c r="C99" s="14">
        <v>41041</v>
      </c>
      <c r="D99" s="23">
        <v>43.4648551940918</v>
      </c>
      <c r="E99" s="4" t="str">
        <f t="shared" si="2"/>
        <v>-</v>
      </c>
      <c r="F99" s="3"/>
    </row>
    <row r="100" spans="1:6" ht="12.75">
      <c r="A100" s="3" t="s">
        <v>17</v>
      </c>
      <c r="B100" s="3" t="s">
        <v>4</v>
      </c>
      <c r="C100" s="14">
        <v>41042</v>
      </c>
      <c r="D100" s="23">
        <v>42.21827697753906</v>
      </c>
      <c r="E100" s="4" t="str">
        <f t="shared" si="2"/>
        <v>-</v>
      </c>
      <c r="F100" s="3"/>
    </row>
    <row r="101" spans="1:6" ht="12.75">
      <c r="A101" s="3" t="s">
        <v>17</v>
      </c>
      <c r="B101" s="3" t="s">
        <v>4</v>
      </c>
      <c r="C101" s="14">
        <v>41043</v>
      </c>
      <c r="D101" s="23">
        <v>44.53751754760742</v>
      </c>
      <c r="E101" s="4" t="str">
        <f t="shared" si="2"/>
        <v>-</v>
      </c>
      <c r="F101" s="3"/>
    </row>
    <row r="102" spans="1:6" ht="12.75">
      <c r="A102" s="3" t="s">
        <v>17</v>
      </c>
      <c r="B102" s="3" t="s">
        <v>4</v>
      </c>
      <c r="C102" s="14">
        <v>41044</v>
      </c>
      <c r="D102" s="23">
        <v>29.6596736907959</v>
      </c>
      <c r="E102" s="4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>
        <v>41045</v>
      </c>
      <c r="D103" s="23">
        <v>34.14227294921875</v>
      </c>
      <c r="E103" s="4" t="str">
        <f t="shared" si="2"/>
        <v>-</v>
      </c>
      <c r="F103" s="3"/>
    </row>
    <row r="104" spans="1:6" ht="12.75">
      <c r="A104" s="3" t="s">
        <v>17</v>
      </c>
      <c r="B104" s="3" t="s">
        <v>4</v>
      </c>
      <c r="C104" s="14">
        <v>41046</v>
      </c>
      <c r="D104" s="23">
        <v>22.5057315826416</v>
      </c>
      <c r="E104" s="4" t="str">
        <f t="shared" si="2"/>
        <v>-</v>
      </c>
      <c r="F104" s="3"/>
    </row>
    <row r="105" spans="1:6" ht="12.75">
      <c r="A105" s="3" t="s">
        <v>17</v>
      </c>
      <c r="B105" s="3" t="s">
        <v>4</v>
      </c>
      <c r="C105" s="14">
        <v>41047</v>
      </c>
      <c r="D105" s="23">
        <v>19.470714569091797</v>
      </c>
      <c r="E105" s="4" t="str">
        <f t="shared" si="2"/>
        <v>-</v>
      </c>
      <c r="F105" s="3"/>
    </row>
    <row r="106" spans="1:6" ht="12.75">
      <c r="A106" s="3" t="s">
        <v>17</v>
      </c>
      <c r="B106" s="3" t="s">
        <v>4</v>
      </c>
      <c r="C106" s="14">
        <v>41048</v>
      </c>
      <c r="D106" s="23">
        <v>21.3287353515625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>
        <v>41049</v>
      </c>
      <c r="D107" s="23">
        <v>23.157621383666992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41050</v>
      </c>
      <c r="D108" s="23">
        <v>34.70583724975586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>
        <v>41051</v>
      </c>
      <c r="D109" s="23">
        <v>29.234107971191406</v>
      </c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>
        <v>41052</v>
      </c>
      <c r="D110" s="23">
        <v>20.826818466186523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41053</v>
      </c>
      <c r="D111" s="23">
        <v>19.414419174194336</v>
      </c>
      <c r="E111" s="4" t="str">
        <f t="shared" si="2"/>
        <v>-</v>
      </c>
      <c r="F111" s="3"/>
    </row>
    <row r="112" spans="1:6" ht="12.75">
      <c r="A112" s="3" t="s">
        <v>17</v>
      </c>
      <c r="B112" s="3" t="s">
        <v>4</v>
      </c>
      <c r="C112" s="14">
        <v>41054</v>
      </c>
      <c r="D112" s="23">
        <v>26.473669052124023</v>
      </c>
      <c r="E112" s="4" t="str">
        <f t="shared" si="2"/>
        <v>-</v>
      </c>
      <c r="F112" s="3"/>
    </row>
    <row r="113" spans="1:6" ht="12.75">
      <c r="A113" s="3" t="s">
        <v>17</v>
      </c>
      <c r="B113" s="3" t="s">
        <v>4</v>
      </c>
      <c r="C113" s="14">
        <v>41055</v>
      </c>
      <c r="D113" s="23">
        <v>32.345298767089844</v>
      </c>
      <c r="E113" s="4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>
        <v>41056</v>
      </c>
      <c r="D114" s="23">
        <v>11.21395492553711</v>
      </c>
      <c r="E114" s="4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>
        <v>41057</v>
      </c>
      <c r="D115" s="23">
        <v>28.561315536499023</v>
      </c>
      <c r="E115" s="4" t="str">
        <f t="shared" si="2"/>
        <v>-</v>
      </c>
      <c r="F115" s="3"/>
    </row>
    <row r="116" spans="1:6" ht="12.75">
      <c r="A116" s="3" t="s">
        <v>17</v>
      </c>
      <c r="B116" s="3" t="s">
        <v>4</v>
      </c>
      <c r="C116" s="14">
        <v>41058</v>
      </c>
      <c r="D116" s="23">
        <v>32.262298583984375</v>
      </c>
      <c r="E116" s="4" t="str">
        <f t="shared" si="2"/>
        <v>-</v>
      </c>
      <c r="F116" s="3"/>
    </row>
    <row r="117" spans="1:6" ht="12.75">
      <c r="A117" s="3" t="s">
        <v>17</v>
      </c>
      <c r="B117" s="3" t="s">
        <v>4</v>
      </c>
      <c r="C117" s="14">
        <v>41059</v>
      </c>
      <c r="D117" s="23">
        <v>30.290199279785156</v>
      </c>
      <c r="E117" s="4" t="str">
        <f t="shared" si="2"/>
        <v>-</v>
      </c>
      <c r="F117" s="3"/>
    </row>
    <row r="118" spans="1:6" ht="12.75">
      <c r="A118" s="3" t="s">
        <v>17</v>
      </c>
      <c r="B118" s="3" t="s">
        <v>4</v>
      </c>
      <c r="C118" s="14">
        <v>41060</v>
      </c>
      <c r="D118" s="23">
        <v>34.78173828125</v>
      </c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29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април!E120+май!E119</f>
        <v>150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април!E122+май!E121</f>
        <v>68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32.79773067605907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E120/152*100</f>
        <v>98.68421052631578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1:D121"/>
    <mergeCell ref="A122:D122"/>
    <mergeCell ref="A123:C123"/>
    <mergeCell ref="A124:C124"/>
    <mergeCell ref="A85:E85"/>
    <mergeCell ref="A86:E86"/>
    <mergeCell ref="A119:C119"/>
    <mergeCell ref="A120:D120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85">
      <selection activeCell="E124" sqref="E124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40.5" customHeight="1">
      <c r="A1" s="35" t="s">
        <v>56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41061</v>
      </c>
      <c r="D8" s="23">
        <v>25</v>
      </c>
      <c r="E8" s="22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41062</v>
      </c>
      <c r="D9" s="23">
        <v>32</v>
      </c>
      <c r="E9" s="22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>
        <v>41063</v>
      </c>
      <c r="D10" s="23">
        <v>32</v>
      </c>
      <c r="E10" s="22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4">
        <v>41064</v>
      </c>
      <c r="D11" s="23">
        <v>33.473425819169115</v>
      </c>
      <c r="E11" s="22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41065</v>
      </c>
      <c r="D12" s="23">
        <v>15.431811843450774</v>
      </c>
      <c r="E12" s="22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4">
        <v>41066</v>
      </c>
      <c r="D13" s="23">
        <v>13.756436711096239</v>
      </c>
      <c r="E13" s="22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>
        <v>41067</v>
      </c>
      <c r="D14" s="23">
        <v>25.305150342363802</v>
      </c>
      <c r="E14" s="22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>
        <v>41068</v>
      </c>
      <c r="D15" s="23">
        <v>15.804544271317537</v>
      </c>
      <c r="E15" s="22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41069</v>
      </c>
      <c r="D16" s="23"/>
      <c r="E16" s="22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41070</v>
      </c>
      <c r="D17" s="23"/>
      <c r="E17" s="22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>
        <v>41071</v>
      </c>
      <c r="D18" s="23"/>
      <c r="E18" s="22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41072</v>
      </c>
      <c r="D19" s="23">
        <v>20.801604695219343</v>
      </c>
      <c r="E19" s="22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41073</v>
      </c>
      <c r="D20" s="23">
        <v>33.806374916412814</v>
      </c>
      <c r="E20" s="22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>
        <v>41074</v>
      </c>
      <c r="D21" s="23">
        <v>26.00007428592653</v>
      </c>
      <c r="E21" s="22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>
        <v>41075</v>
      </c>
      <c r="D22" s="23">
        <v>24.88855869242199</v>
      </c>
      <c r="E22" s="22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>
        <v>41076</v>
      </c>
      <c r="D23" s="23">
        <v>27.1199034085632</v>
      </c>
      <c r="E23" s="22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4">
        <v>41077</v>
      </c>
      <c r="D24" s="23">
        <v>20.43280393795858</v>
      </c>
      <c r="E24" s="22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>
        <v>41078</v>
      </c>
      <c r="D25" s="23">
        <v>27.300078000222857</v>
      </c>
      <c r="E25" s="22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>
        <v>41079</v>
      </c>
      <c r="D26" s="23">
        <v>31.947694936661836</v>
      </c>
      <c r="E26" s="22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>
        <v>41080</v>
      </c>
      <c r="D27" s="23">
        <v>31.754284971495427</v>
      </c>
      <c r="E27" s="22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>
        <v>41081</v>
      </c>
      <c r="D28" s="23">
        <v>41.24554102259216</v>
      </c>
      <c r="E28" s="22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>
        <v>41082</v>
      </c>
      <c r="D29" s="23">
        <v>34.356602967667655</v>
      </c>
      <c r="E29" s="22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4">
        <v>41083</v>
      </c>
      <c r="D30" s="23">
        <v>40.291884063352946</v>
      </c>
      <c r="E30" s="22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4">
        <v>41084</v>
      </c>
      <c r="D31" s="23">
        <v>37.89285979641876</v>
      </c>
      <c r="E31" s="22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4">
        <v>41085</v>
      </c>
      <c r="D32" s="23">
        <v>39.749614577335294</v>
      </c>
      <c r="E32" s="22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4">
        <v>41086</v>
      </c>
      <c r="D33" s="23">
        <v>16.71836977318745</v>
      </c>
      <c r="E33" s="22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4">
        <v>41087</v>
      </c>
      <c r="D34" s="23">
        <v>24.146513614918828</v>
      </c>
      <c r="E34" s="22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4">
        <v>41088</v>
      </c>
      <c r="D35" s="23">
        <v>34.73189576716628</v>
      </c>
      <c r="E35" s="22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4">
        <v>41089</v>
      </c>
      <c r="D36" s="23">
        <v>37.89497148589155</v>
      </c>
      <c r="E36" s="22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4">
        <v>41090</v>
      </c>
      <c r="D37" s="23">
        <v>44.028311876497796</v>
      </c>
      <c r="E37" s="22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4"/>
      <c r="D38" s="23"/>
      <c r="E38" s="22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27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май!E40+юни!E39</f>
        <v>178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0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май!E42+юни!E41</f>
        <v>68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29.18071525101143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E40/182*100</f>
        <v>97.8021978021978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4">
        <v>41061</v>
      </c>
      <c r="D48" s="23">
        <v>29.88202095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4">
        <v>41062</v>
      </c>
      <c r="D49" s="23">
        <v>23.31287956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4">
        <v>41063</v>
      </c>
      <c r="D50" s="23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4">
        <v>41064</v>
      </c>
      <c r="D51" s="23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4">
        <v>41065</v>
      </c>
      <c r="D52" s="23">
        <v>37.17385483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4">
        <v>41066</v>
      </c>
      <c r="D53" s="23">
        <v>23.29621887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4">
        <v>41067</v>
      </c>
      <c r="D54" s="23">
        <v>22.09443092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4">
        <v>41068</v>
      </c>
      <c r="D55" s="23">
        <v>31.47955132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4">
        <v>41069</v>
      </c>
      <c r="D56" s="23">
        <v>36.62785721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4">
        <v>41070</v>
      </c>
      <c r="D57" s="23">
        <v>32.20286179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4">
        <v>41071</v>
      </c>
      <c r="D58" s="23">
        <v>48.73816299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4">
        <v>41072</v>
      </c>
      <c r="D59" s="23">
        <v>58.81341934</v>
      </c>
      <c r="E59" s="4">
        <f t="shared" si="1"/>
        <v>1.1762683868000001</v>
      </c>
      <c r="F59" s="3"/>
    </row>
    <row r="60" spans="1:6" ht="12.75">
      <c r="A60" s="3" t="s">
        <v>19</v>
      </c>
      <c r="B60" s="3" t="s">
        <v>4</v>
      </c>
      <c r="C60" s="14">
        <v>41073</v>
      </c>
      <c r="D60" s="23">
        <v>46.52957153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4">
        <v>41074</v>
      </c>
      <c r="D61" s="23"/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4">
        <v>41075</v>
      </c>
      <c r="D62" s="23">
        <v>27.16207314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4">
        <v>41076</v>
      </c>
      <c r="D63" s="23">
        <v>25.82074738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4">
        <v>41077</v>
      </c>
      <c r="D64" s="23">
        <v>23.51198387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4">
        <v>41078</v>
      </c>
      <c r="D65" s="23">
        <v>30.67329025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4">
        <v>41079</v>
      </c>
      <c r="D66" s="23">
        <v>33.95530319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4">
        <v>41080</v>
      </c>
      <c r="D67" s="23">
        <v>36.79182053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4">
        <v>41081</v>
      </c>
      <c r="D68" s="23">
        <v>48.19110107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4">
        <v>41082</v>
      </c>
      <c r="D69" s="23">
        <v>45.89112854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4">
        <v>41083</v>
      </c>
      <c r="D70" s="23">
        <v>45.78342056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4">
        <v>41084</v>
      </c>
      <c r="D71" s="23">
        <v>38.7840538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4">
        <v>41085</v>
      </c>
      <c r="D72" s="23">
        <v>45.90138626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4">
        <v>41086</v>
      </c>
      <c r="D73" s="23">
        <v>36.4283638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4">
        <v>41087</v>
      </c>
      <c r="D74" s="23">
        <v>24.5323391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4">
        <v>41088</v>
      </c>
      <c r="D75" s="23">
        <v>32.23810196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4">
        <v>41089</v>
      </c>
      <c r="D76" s="23">
        <v>33.29782867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4">
        <v>41090</v>
      </c>
      <c r="D77" s="23">
        <v>43.54621506</v>
      </c>
      <c r="E77" s="4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4"/>
      <c r="D78" s="5"/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27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май!E80+юни!E79</f>
        <v>175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1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май!E82+юни!E81</f>
        <v>56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35.6540735737037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E80/182*100</f>
        <v>96.15384615384616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17</v>
      </c>
      <c r="B88" s="3" t="s">
        <v>4</v>
      </c>
      <c r="C88" s="14">
        <v>41061</v>
      </c>
      <c r="D88" s="23">
        <v>41.82672501</v>
      </c>
      <c r="E88" s="4" t="str">
        <f aca="true" t="shared" si="2" ref="E88:E118">IF(D88/50&gt;1,D88/50,"-")</f>
        <v>-</v>
      </c>
      <c r="F88" s="3"/>
    </row>
    <row r="89" spans="1:6" ht="12.75">
      <c r="A89" s="3" t="s">
        <v>17</v>
      </c>
      <c r="B89" s="3" t="s">
        <v>4</v>
      </c>
      <c r="C89" s="14">
        <v>41062</v>
      </c>
      <c r="D89" s="23">
        <v>53.38619995</v>
      </c>
      <c r="E89" s="4">
        <f t="shared" si="2"/>
        <v>1.067723999</v>
      </c>
      <c r="F89" s="3"/>
    </row>
    <row r="90" spans="1:6" ht="12.75">
      <c r="A90" s="3" t="s">
        <v>17</v>
      </c>
      <c r="B90" s="3" t="s">
        <v>4</v>
      </c>
      <c r="C90" s="14">
        <v>41063</v>
      </c>
      <c r="D90" s="23">
        <v>38.92368698</v>
      </c>
      <c r="E90" s="4" t="str">
        <f t="shared" si="2"/>
        <v>-</v>
      </c>
      <c r="F90" s="3"/>
    </row>
    <row r="91" spans="1:6" ht="12.75">
      <c r="A91" s="3" t="s">
        <v>17</v>
      </c>
      <c r="B91" s="3" t="s">
        <v>4</v>
      </c>
      <c r="C91" s="14">
        <v>41064</v>
      </c>
      <c r="D91" s="23">
        <v>51.2302742</v>
      </c>
      <c r="E91" s="4">
        <f t="shared" si="2"/>
        <v>1.0246054839999998</v>
      </c>
      <c r="F91" s="3"/>
    </row>
    <row r="92" spans="1:6" ht="12.75">
      <c r="A92" s="3" t="s">
        <v>17</v>
      </c>
      <c r="B92" s="3" t="s">
        <v>4</v>
      </c>
      <c r="C92" s="14">
        <v>41065</v>
      </c>
      <c r="D92" s="23">
        <v>44.88739395</v>
      </c>
      <c r="E92" s="4" t="str">
        <f t="shared" si="2"/>
        <v>-</v>
      </c>
      <c r="F92" s="3"/>
    </row>
    <row r="93" spans="1:6" ht="12.75">
      <c r="A93" s="3" t="s">
        <v>17</v>
      </c>
      <c r="B93" s="3" t="s">
        <v>4</v>
      </c>
      <c r="C93" s="14">
        <v>41066</v>
      </c>
      <c r="D93" s="23">
        <v>21.18703079</v>
      </c>
      <c r="E93" s="4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>
        <v>41067</v>
      </c>
      <c r="D94" s="23">
        <v>29.44451904</v>
      </c>
      <c r="E94" s="4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>
        <v>41068</v>
      </c>
      <c r="D95" s="23">
        <v>37.17275238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41069</v>
      </c>
      <c r="D96" s="23">
        <v>40.89289093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>
        <v>41070</v>
      </c>
      <c r="D97" s="23">
        <v>28.15301514</v>
      </c>
      <c r="E97" s="4" t="str">
        <f t="shared" si="2"/>
        <v>-</v>
      </c>
      <c r="F97" s="3"/>
    </row>
    <row r="98" spans="1:6" ht="12.75">
      <c r="A98" s="3" t="s">
        <v>17</v>
      </c>
      <c r="B98" s="3" t="s">
        <v>4</v>
      </c>
      <c r="C98" s="14">
        <v>41071</v>
      </c>
      <c r="D98" s="23">
        <v>51.39561844</v>
      </c>
      <c r="E98" s="4">
        <f t="shared" si="2"/>
        <v>1.0279123688</v>
      </c>
      <c r="F98" s="3"/>
    </row>
    <row r="99" spans="1:6" ht="12.75">
      <c r="A99" s="3" t="s">
        <v>17</v>
      </c>
      <c r="B99" s="3" t="s">
        <v>4</v>
      </c>
      <c r="C99" s="14">
        <v>41072</v>
      </c>
      <c r="D99" s="23">
        <v>56.17648697</v>
      </c>
      <c r="E99" s="4">
        <f t="shared" si="2"/>
        <v>1.1235297394</v>
      </c>
      <c r="F99" s="3"/>
    </row>
    <row r="100" spans="1:6" ht="12.75">
      <c r="A100" s="3" t="s">
        <v>17</v>
      </c>
      <c r="B100" s="3" t="s">
        <v>4</v>
      </c>
      <c r="C100" s="14">
        <v>41073</v>
      </c>
      <c r="D100" s="23">
        <v>39.6191597</v>
      </c>
      <c r="E100" s="4" t="str">
        <f t="shared" si="2"/>
        <v>-</v>
      </c>
      <c r="F100" s="3"/>
    </row>
    <row r="101" spans="1:6" ht="12.75">
      <c r="A101" s="3" t="s">
        <v>17</v>
      </c>
      <c r="B101" s="3" t="s">
        <v>4</v>
      </c>
      <c r="C101" s="14">
        <v>41074</v>
      </c>
      <c r="D101" s="23">
        <v>31.7053833</v>
      </c>
      <c r="E101" s="4" t="str">
        <f t="shared" si="2"/>
        <v>-</v>
      </c>
      <c r="F101" s="3"/>
    </row>
    <row r="102" spans="1:6" ht="12.75">
      <c r="A102" s="3" t="s">
        <v>17</v>
      </c>
      <c r="B102" s="3" t="s">
        <v>4</v>
      </c>
      <c r="C102" s="14">
        <v>41075</v>
      </c>
      <c r="D102" s="23">
        <v>25.22223473</v>
      </c>
      <c r="E102" s="4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>
        <v>41076</v>
      </c>
      <c r="D103" s="23">
        <v>24.77924919</v>
      </c>
      <c r="E103" s="4" t="str">
        <f t="shared" si="2"/>
        <v>-</v>
      </c>
      <c r="F103" s="3"/>
    </row>
    <row r="104" spans="1:6" ht="12.75">
      <c r="A104" s="3" t="s">
        <v>17</v>
      </c>
      <c r="B104" s="3" t="s">
        <v>4</v>
      </c>
      <c r="C104" s="14">
        <v>41077</v>
      </c>
      <c r="D104" s="23">
        <v>27.86907768</v>
      </c>
      <c r="E104" s="4" t="str">
        <f t="shared" si="2"/>
        <v>-</v>
      </c>
      <c r="F104" s="3"/>
    </row>
    <row r="105" spans="1:6" ht="12.75">
      <c r="A105" s="3" t="s">
        <v>17</v>
      </c>
      <c r="B105" s="3" t="s">
        <v>4</v>
      </c>
      <c r="C105" s="14">
        <v>41078</v>
      </c>
      <c r="D105" s="23">
        <v>31.50778389</v>
      </c>
      <c r="E105" s="4" t="str">
        <f t="shared" si="2"/>
        <v>-</v>
      </c>
      <c r="F105" s="3"/>
    </row>
    <row r="106" spans="1:6" ht="12.75">
      <c r="A106" s="3" t="s">
        <v>17</v>
      </c>
      <c r="B106" s="3" t="s">
        <v>4</v>
      </c>
      <c r="C106" s="14">
        <v>41079</v>
      </c>
      <c r="D106" s="23">
        <v>32.85118484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>
        <v>41080</v>
      </c>
      <c r="D107" s="23">
        <v>33.82907486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41081</v>
      </c>
      <c r="D108" s="23">
        <v>37.10149765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>
        <v>41082</v>
      </c>
      <c r="D109" s="23">
        <v>37.18249512</v>
      </c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>
        <v>41083</v>
      </c>
      <c r="D110" s="23">
        <v>41.01097488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41084</v>
      </c>
      <c r="D111" s="23">
        <v>46.40434647</v>
      </c>
      <c r="E111" s="4" t="str">
        <f t="shared" si="2"/>
        <v>-</v>
      </c>
      <c r="F111" s="3"/>
    </row>
    <row r="112" spans="1:6" ht="12.75">
      <c r="A112" s="3" t="s">
        <v>17</v>
      </c>
      <c r="B112" s="3" t="s">
        <v>4</v>
      </c>
      <c r="C112" s="14">
        <v>41085</v>
      </c>
      <c r="D112" s="23">
        <v>45.56800461</v>
      </c>
      <c r="E112" s="4" t="str">
        <f t="shared" si="2"/>
        <v>-</v>
      </c>
      <c r="F112" s="3"/>
    </row>
    <row r="113" spans="1:6" ht="12.75">
      <c r="A113" s="3" t="s">
        <v>17</v>
      </c>
      <c r="B113" s="3" t="s">
        <v>4</v>
      </c>
      <c r="C113" s="14">
        <v>41086</v>
      </c>
      <c r="D113" s="23">
        <v>34.99134064</v>
      </c>
      <c r="E113" s="4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>
        <v>41087</v>
      </c>
      <c r="D114" s="23">
        <v>22.66674805</v>
      </c>
      <c r="E114" s="4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>
        <v>41088</v>
      </c>
      <c r="D115" s="23">
        <v>29.68169212</v>
      </c>
      <c r="E115" s="4" t="str">
        <f t="shared" si="2"/>
        <v>-</v>
      </c>
      <c r="F115" s="3"/>
    </row>
    <row r="116" spans="1:6" ht="12.75">
      <c r="A116" s="3" t="s">
        <v>17</v>
      </c>
      <c r="B116" s="3" t="s">
        <v>4</v>
      </c>
      <c r="C116" s="14">
        <v>41089</v>
      </c>
      <c r="D116" s="23">
        <v>33.31075668</v>
      </c>
      <c r="E116" s="4" t="str">
        <f t="shared" si="2"/>
        <v>-</v>
      </c>
      <c r="F116" s="3"/>
    </row>
    <row r="117" spans="1:6" ht="12.75">
      <c r="A117" s="3" t="s">
        <v>17</v>
      </c>
      <c r="B117" s="3" t="s">
        <v>4</v>
      </c>
      <c r="C117" s="14">
        <v>41090</v>
      </c>
      <c r="D117" s="23">
        <v>41.7860527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4"/>
      <c r="D118" s="5"/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30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май!E120+юни!E119</f>
        <v>180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4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май!E122+юни!E121</f>
        <v>72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37.058788363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E120/182*100</f>
        <v>98.9010989010989</v>
      </c>
      <c r="F124" s="3"/>
    </row>
  </sheetData>
  <sheetProtection/>
  <mergeCells count="25">
    <mergeCell ref="A123:C123"/>
    <mergeCell ref="A124:C124"/>
    <mergeCell ref="A85:E85"/>
    <mergeCell ref="A86:E86"/>
    <mergeCell ref="A119:C119"/>
    <mergeCell ref="A120:D120"/>
    <mergeCell ref="A121:D121"/>
    <mergeCell ref="A122:D122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1">
      <selection activeCell="L8" sqref="L8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57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41091</v>
      </c>
      <c r="D8" s="23">
        <v>33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41092</v>
      </c>
      <c r="D9" s="23">
        <v>33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>
        <v>41093</v>
      </c>
      <c r="D10" s="23">
        <v>35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4">
        <v>41094</v>
      </c>
      <c r="D11" s="23">
        <v>41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41095</v>
      </c>
      <c r="D12" s="23">
        <v>47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4">
        <v>41096</v>
      </c>
      <c r="D13" s="23">
        <v>43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>
        <v>41097</v>
      </c>
      <c r="D14" s="23">
        <v>40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>
        <v>41098</v>
      </c>
      <c r="D15" s="23">
        <v>42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41099</v>
      </c>
      <c r="D16" s="23">
        <v>50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41100</v>
      </c>
      <c r="D17" s="23">
        <v>27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>
        <v>41101</v>
      </c>
      <c r="D18" s="23">
        <v>38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41102</v>
      </c>
      <c r="D19" s="23">
        <v>30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41103</v>
      </c>
      <c r="D20" s="23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>
        <v>41104</v>
      </c>
      <c r="D21" s="23">
        <v>45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>
        <v>41105</v>
      </c>
      <c r="D22" s="23">
        <v>41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>
        <v>41106</v>
      </c>
      <c r="D23" s="23">
        <v>40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4">
        <v>41107</v>
      </c>
      <c r="D24" s="23">
        <v>24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>
        <v>41108</v>
      </c>
      <c r="D25" s="23">
        <v>27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>
        <v>41109</v>
      </c>
      <c r="D26" s="23">
        <v>34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>
        <v>41110</v>
      </c>
      <c r="D27" s="23">
        <v>30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>
        <v>41111</v>
      </c>
      <c r="D28" s="23">
        <v>34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>
        <v>41112</v>
      </c>
      <c r="D29" s="23">
        <v>35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4">
        <v>41113</v>
      </c>
      <c r="D30" s="23">
        <v>40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4">
        <v>41114</v>
      </c>
      <c r="D31" s="23">
        <v>45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4">
        <v>41115</v>
      </c>
      <c r="D32" s="23">
        <v>60</v>
      </c>
      <c r="E32" s="4">
        <f t="shared" si="0"/>
        <v>1.2</v>
      </c>
      <c r="F32" s="3"/>
    </row>
    <row r="33" spans="1:6" ht="12.75">
      <c r="A33" s="3" t="s">
        <v>6</v>
      </c>
      <c r="B33" s="3" t="s">
        <v>5</v>
      </c>
      <c r="C33" s="14">
        <v>41116</v>
      </c>
      <c r="D33" s="23">
        <v>44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4">
        <v>41117</v>
      </c>
      <c r="D34" s="23">
        <v>31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4">
        <v>41118</v>
      </c>
      <c r="D35" s="23">
        <v>44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4">
        <v>41119</v>
      </c>
      <c r="D36" s="23">
        <v>39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4">
        <v>41120</v>
      </c>
      <c r="D37" s="23">
        <v>44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4">
        <v>41121</v>
      </c>
      <c r="D38" s="23">
        <v>29</v>
      </c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30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юни!E40+юли!E39</f>
        <v>208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1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юни!E42+юли!E41</f>
        <v>69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38.166666666666664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E40/213*100</f>
        <v>97.65258215962442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4">
        <v>41091</v>
      </c>
      <c r="D48" s="23">
        <v>30.19046593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4">
        <v>41092</v>
      </c>
      <c r="D49" s="23">
        <v>31.89551353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4">
        <v>41093</v>
      </c>
      <c r="D50" s="23">
        <v>34.74042892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4">
        <v>41094</v>
      </c>
      <c r="D51" s="23">
        <v>44.06632614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4">
        <v>41095</v>
      </c>
      <c r="D52" s="23">
        <v>48.22558594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4">
        <v>41096</v>
      </c>
      <c r="D53" s="23">
        <v>47.38659668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4">
        <v>41097</v>
      </c>
      <c r="D54" s="23">
        <v>38.94956589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4">
        <v>41098</v>
      </c>
      <c r="D55" s="23">
        <v>40.49967575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4">
        <v>41099</v>
      </c>
      <c r="D56" s="23">
        <v>58.00181961</v>
      </c>
      <c r="E56" s="4">
        <f t="shared" si="1"/>
        <v>1.1600363921999999</v>
      </c>
      <c r="F56" s="3"/>
    </row>
    <row r="57" spans="1:6" ht="12.75">
      <c r="A57" s="3" t="s">
        <v>19</v>
      </c>
      <c r="B57" s="3" t="s">
        <v>4</v>
      </c>
      <c r="C57" s="14">
        <v>41100</v>
      </c>
      <c r="D57" s="23">
        <v>59.51732254</v>
      </c>
      <c r="E57" s="4">
        <f t="shared" si="1"/>
        <v>1.1903464508000001</v>
      </c>
      <c r="F57" s="3"/>
    </row>
    <row r="58" spans="1:6" ht="12.75">
      <c r="A58" s="3" t="s">
        <v>19</v>
      </c>
      <c r="B58" s="3" t="s">
        <v>4</v>
      </c>
      <c r="C58" s="14">
        <v>41101</v>
      </c>
      <c r="D58" s="23">
        <v>29.33994865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4">
        <v>41102</v>
      </c>
      <c r="D59" s="23">
        <v>40.15205002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4">
        <v>41103</v>
      </c>
      <c r="D60" s="23">
        <v>35.32276917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4">
        <v>41104</v>
      </c>
      <c r="D61" s="23">
        <v>46.65519333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4">
        <v>41105</v>
      </c>
      <c r="D62" s="23">
        <v>38.21820831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4">
        <v>41106</v>
      </c>
      <c r="D63" s="23">
        <v>43.31588745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4">
        <v>41107</v>
      </c>
      <c r="D64" s="23">
        <v>29.3236866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4">
        <v>41108</v>
      </c>
      <c r="D65" s="23">
        <v>24.20541191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4">
        <v>41109</v>
      </c>
      <c r="D66" s="23">
        <v>31.07849312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4">
        <v>41110</v>
      </c>
      <c r="D67" s="23">
        <v>32.55092239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4">
        <v>41111</v>
      </c>
      <c r="D68" s="23">
        <v>32.09960938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4">
        <v>41112</v>
      </c>
      <c r="D69" s="23">
        <v>30.67451286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4">
        <v>41113</v>
      </c>
      <c r="D70" s="23">
        <v>39.39887238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4">
        <v>41114</v>
      </c>
      <c r="D71" s="23">
        <v>52.14437485</v>
      </c>
      <c r="E71" s="4">
        <f t="shared" si="1"/>
        <v>1.042887497</v>
      </c>
      <c r="F71" s="3"/>
    </row>
    <row r="72" spans="1:6" ht="12.75">
      <c r="A72" s="3" t="s">
        <v>19</v>
      </c>
      <c r="B72" s="3" t="s">
        <v>4</v>
      </c>
      <c r="C72" s="14">
        <v>41115</v>
      </c>
      <c r="D72" s="23">
        <v>52.57831955</v>
      </c>
      <c r="E72" s="4">
        <f t="shared" si="1"/>
        <v>1.0515663910000002</v>
      </c>
      <c r="F72" s="3"/>
    </row>
    <row r="73" spans="1:6" ht="12.75">
      <c r="A73" s="3" t="s">
        <v>19</v>
      </c>
      <c r="B73" s="3" t="s">
        <v>4</v>
      </c>
      <c r="C73" s="14">
        <v>41116</v>
      </c>
      <c r="D73" s="23">
        <v>59.12121201</v>
      </c>
      <c r="E73" s="4">
        <f t="shared" si="1"/>
        <v>1.1824242402</v>
      </c>
      <c r="F73" s="3"/>
    </row>
    <row r="74" spans="1:6" ht="12.75">
      <c r="A74" s="3" t="s">
        <v>19</v>
      </c>
      <c r="B74" s="3" t="s">
        <v>4</v>
      </c>
      <c r="C74" s="14">
        <v>41117</v>
      </c>
      <c r="D74" s="23">
        <v>35.61122894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4">
        <v>41118</v>
      </c>
      <c r="D75" s="23">
        <v>32.07377243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4">
        <v>41119</v>
      </c>
      <c r="D76" s="23">
        <v>40.84759903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4">
        <v>41120</v>
      </c>
      <c r="D77" s="23">
        <v>50.92676926</v>
      </c>
      <c r="E77" s="4">
        <f t="shared" si="1"/>
        <v>1.0185353852</v>
      </c>
      <c r="F77" s="3"/>
    </row>
    <row r="78" spans="1:6" ht="12.75">
      <c r="A78" s="3" t="s">
        <v>19</v>
      </c>
      <c r="B78" s="3" t="s">
        <v>4</v>
      </c>
      <c r="C78" s="14">
        <v>41121</v>
      </c>
      <c r="D78" s="23">
        <v>35.99878693</v>
      </c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31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юни!E80+юли!E79</f>
        <v>206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6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юни!E82+юли!E81</f>
        <v>62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40.16486869354838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E80/213*100</f>
        <v>96.71361502347418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17</v>
      </c>
      <c r="B88" s="3" t="s">
        <v>4</v>
      </c>
      <c r="C88" s="14">
        <v>41091</v>
      </c>
      <c r="D88" s="23">
        <v>28.44125175</v>
      </c>
      <c r="E88" s="4" t="str">
        <f aca="true" t="shared" si="2" ref="E88:E118">IF(D88/50&gt;1,D88/50,"-")</f>
        <v>-</v>
      </c>
      <c r="F88" s="3"/>
    </row>
    <row r="89" spans="1:6" ht="12.75">
      <c r="A89" s="3" t="s">
        <v>17</v>
      </c>
      <c r="B89" s="3" t="s">
        <v>4</v>
      </c>
      <c r="C89" s="14">
        <v>41092</v>
      </c>
      <c r="D89" s="23">
        <v>29.223032</v>
      </c>
      <c r="E89" s="4" t="str">
        <f t="shared" si="2"/>
        <v>-</v>
      </c>
      <c r="F89" s="3"/>
    </row>
    <row r="90" spans="1:6" ht="12.75">
      <c r="A90" s="3" t="s">
        <v>17</v>
      </c>
      <c r="B90" s="3" t="s">
        <v>4</v>
      </c>
      <c r="C90" s="14">
        <v>41093</v>
      </c>
      <c r="D90" s="23">
        <v>34.20174026</v>
      </c>
      <c r="E90" s="4" t="str">
        <f t="shared" si="2"/>
        <v>-</v>
      </c>
      <c r="F90" s="3"/>
    </row>
    <row r="91" spans="1:6" ht="12.75">
      <c r="A91" s="3" t="s">
        <v>17</v>
      </c>
      <c r="B91" s="3" t="s">
        <v>4</v>
      </c>
      <c r="C91" s="14">
        <v>41094</v>
      </c>
      <c r="D91" s="23">
        <v>42.18925095</v>
      </c>
      <c r="E91" s="4" t="str">
        <f t="shared" si="2"/>
        <v>-</v>
      </c>
      <c r="F91" s="3"/>
    </row>
    <row r="92" spans="1:6" ht="12.75">
      <c r="A92" s="3" t="s">
        <v>17</v>
      </c>
      <c r="B92" s="3" t="s">
        <v>4</v>
      </c>
      <c r="C92" s="14">
        <v>41095</v>
      </c>
      <c r="D92" s="23">
        <v>44.2085228</v>
      </c>
      <c r="E92" s="4" t="str">
        <f t="shared" si="2"/>
        <v>-</v>
      </c>
      <c r="F92" s="3"/>
    </row>
    <row r="93" spans="1:6" ht="12.75">
      <c r="A93" s="3" t="s">
        <v>17</v>
      </c>
      <c r="B93" s="3" t="s">
        <v>4</v>
      </c>
      <c r="C93" s="14">
        <v>41096</v>
      </c>
      <c r="D93" s="23">
        <v>50.47760391</v>
      </c>
      <c r="E93" s="4">
        <f t="shared" si="2"/>
        <v>1.0095520782</v>
      </c>
      <c r="F93" s="3"/>
    </row>
    <row r="94" spans="1:6" ht="12.75">
      <c r="A94" s="3" t="s">
        <v>17</v>
      </c>
      <c r="B94" s="3" t="s">
        <v>4</v>
      </c>
      <c r="C94" s="14">
        <v>41097</v>
      </c>
      <c r="D94" s="23">
        <v>40.70505142</v>
      </c>
      <c r="E94" s="4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>
        <v>41098</v>
      </c>
      <c r="D95" s="23">
        <v>38.84930801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41099</v>
      </c>
      <c r="D96" s="23">
        <v>52.50143051</v>
      </c>
      <c r="E96" s="4">
        <f t="shared" si="2"/>
        <v>1.0500286102</v>
      </c>
      <c r="F96" s="3"/>
    </row>
    <row r="97" spans="1:6" ht="12.75">
      <c r="A97" s="3" t="s">
        <v>17</v>
      </c>
      <c r="B97" s="3" t="s">
        <v>4</v>
      </c>
      <c r="C97" s="14">
        <v>41100</v>
      </c>
      <c r="D97" s="23">
        <v>59.59553909</v>
      </c>
      <c r="E97" s="4">
        <f t="shared" si="2"/>
        <v>1.1919107818</v>
      </c>
      <c r="F97" s="3"/>
    </row>
    <row r="98" spans="1:6" ht="12.75">
      <c r="A98" s="3" t="s">
        <v>17</v>
      </c>
      <c r="B98" s="3" t="s">
        <v>4</v>
      </c>
      <c r="C98" s="14">
        <v>41101</v>
      </c>
      <c r="D98" s="23">
        <v>28.5198288</v>
      </c>
      <c r="E98" s="4" t="str">
        <f t="shared" si="2"/>
        <v>-</v>
      </c>
      <c r="F98" s="3"/>
    </row>
    <row r="99" spans="1:6" ht="12.75">
      <c r="A99" s="3" t="s">
        <v>17</v>
      </c>
      <c r="B99" s="3" t="s">
        <v>4</v>
      </c>
      <c r="C99" s="14">
        <v>41102</v>
      </c>
      <c r="D99" s="23">
        <v>42.91527939</v>
      </c>
      <c r="E99" s="4" t="str">
        <f t="shared" si="2"/>
        <v>-</v>
      </c>
      <c r="F99" s="3"/>
    </row>
    <row r="100" spans="1:6" ht="12.75">
      <c r="A100" s="3" t="s">
        <v>17</v>
      </c>
      <c r="B100" s="3" t="s">
        <v>4</v>
      </c>
      <c r="C100" s="14">
        <v>41103</v>
      </c>
      <c r="D100" s="23">
        <v>34.13402939</v>
      </c>
      <c r="E100" s="4" t="str">
        <f t="shared" si="2"/>
        <v>-</v>
      </c>
      <c r="F100" s="3"/>
    </row>
    <row r="101" spans="1:6" ht="12.75">
      <c r="A101" s="3" t="s">
        <v>17</v>
      </c>
      <c r="B101" s="3" t="s">
        <v>4</v>
      </c>
      <c r="C101" s="14">
        <v>41104</v>
      </c>
      <c r="D101" s="23">
        <v>42.63430786</v>
      </c>
      <c r="E101" s="4" t="str">
        <f t="shared" si="2"/>
        <v>-</v>
      </c>
      <c r="F101" s="3"/>
    </row>
    <row r="102" spans="1:6" ht="12.75">
      <c r="A102" s="3" t="s">
        <v>17</v>
      </c>
      <c r="B102" s="3" t="s">
        <v>4</v>
      </c>
      <c r="C102" s="14">
        <v>41105</v>
      </c>
      <c r="D102" s="23">
        <v>34.79554749</v>
      </c>
      <c r="E102" s="4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>
        <v>41106</v>
      </c>
      <c r="D103" s="23">
        <v>38.81509781</v>
      </c>
      <c r="E103" s="4" t="str">
        <f t="shared" si="2"/>
        <v>-</v>
      </c>
      <c r="F103" s="3"/>
    </row>
    <row r="104" spans="1:6" ht="12.75">
      <c r="A104" s="3" t="s">
        <v>17</v>
      </c>
      <c r="B104" s="3" t="s">
        <v>4</v>
      </c>
      <c r="C104" s="14">
        <v>41107</v>
      </c>
      <c r="D104" s="23">
        <v>25.13654518</v>
      </c>
      <c r="E104" s="4" t="str">
        <f t="shared" si="2"/>
        <v>-</v>
      </c>
      <c r="F104" s="3"/>
    </row>
    <row r="105" spans="1:6" ht="12.75">
      <c r="A105" s="3" t="s">
        <v>17</v>
      </c>
      <c r="B105" s="3" t="s">
        <v>4</v>
      </c>
      <c r="C105" s="14">
        <v>41108</v>
      </c>
      <c r="D105" s="23">
        <v>23.9505024</v>
      </c>
      <c r="E105" s="4" t="str">
        <f t="shared" si="2"/>
        <v>-</v>
      </c>
      <c r="F105" s="3"/>
    </row>
    <row r="106" spans="1:6" ht="12.75">
      <c r="A106" s="3" t="s">
        <v>17</v>
      </c>
      <c r="B106" s="3" t="s">
        <v>4</v>
      </c>
      <c r="C106" s="14">
        <v>41109</v>
      </c>
      <c r="D106" s="23">
        <v>29.48721886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>
        <v>41110</v>
      </c>
      <c r="D107" s="23">
        <v>30.76159477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41111</v>
      </c>
      <c r="D108" s="23">
        <v>29.30973625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>
        <v>41112</v>
      </c>
      <c r="D109" s="23"/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>
        <v>41113</v>
      </c>
      <c r="D110" s="23">
        <v>42.47042084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41114</v>
      </c>
      <c r="D111" s="23">
        <v>48.15000534</v>
      </c>
      <c r="E111" s="4" t="str">
        <f t="shared" si="2"/>
        <v>-</v>
      </c>
      <c r="F111" s="3"/>
    </row>
    <row r="112" spans="1:6" ht="12.75">
      <c r="A112" s="3" t="s">
        <v>17</v>
      </c>
      <c r="B112" s="3" t="s">
        <v>4</v>
      </c>
      <c r="C112" s="14">
        <v>41115</v>
      </c>
      <c r="D112" s="23">
        <v>57.91881943</v>
      </c>
      <c r="E112" s="4">
        <f t="shared" si="2"/>
        <v>1.1583763886</v>
      </c>
      <c r="F112" s="3"/>
    </row>
    <row r="113" spans="1:6" ht="12.75">
      <c r="A113" s="3" t="s">
        <v>17</v>
      </c>
      <c r="B113" s="3" t="s">
        <v>4</v>
      </c>
      <c r="C113" s="14">
        <v>41116</v>
      </c>
      <c r="D113" s="23">
        <v>54.90146255</v>
      </c>
      <c r="E113" s="4">
        <f t="shared" si="2"/>
        <v>1.098029251</v>
      </c>
      <c r="F113" s="3"/>
    </row>
    <row r="114" spans="1:6" ht="12.75">
      <c r="A114" s="3" t="s">
        <v>17</v>
      </c>
      <c r="B114" s="3" t="s">
        <v>4</v>
      </c>
      <c r="C114" s="14">
        <v>41117</v>
      </c>
      <c r="D114" s="23">
        <v>44.98539734</v>
      </c>
      <c r="E114" s="4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>
        <v>41118</v>
      </c>
      <c r="D115" s="23">
        <v>32.64931107</v>
      </c>
      <c r="E115" s="4" t="str">
        <f t="shared" si="2"/>
        <v>-</v>
      </c>
      <c r="F115" s="3"/>
    </row>
    <row r="116" spans="1:6" ht="12.75">
      <c r="A116" s="3" t="s">
        <v>17</v>
      </c>
      <c r="B116" s="3" t="s">
        <v>4</v>
      </c>
      <c r="C116" s="14">
        <v>41119</v>
      </c>
      <c r="D116" s="23">
        <v>35.59885788</v>
      </c>
      <c r="E116" s="4" t="str">
        <f t="shared" si="2"/>
        <v>-</v>
      </c>
      <c r="F116" s="3"/>
    </row>
    <row r="117" spans="1:6" ht="12.75">
      <c r="A117" s="3" t="s">
        <v>17</v>
      </c>
      <c r="B117" s="3" t="s">
        <v>4</v>
      </c>
      <c r="C117" s="14">
        <v>41120</v>
      </c>
      <c r="D117" s="23">
        <v>47.5946312</v>
      </c>
      <c r="E117" s="4" t="str">
        <f t="shared" si="2"/>
        <v>-</v>
      </c>
      <c r="F117" s="3"/>
    </row>
    <row r="118" spans="1:6" ht="12.75">
      <c r="A118" s="3" t="s">
        <v>17</v>
      </c>
      <c r="B118" s="3" t="s">
        <v>4</v>
      </c>
      <c r="C118" s="14">
        <v>41121</v>
      </c>
      <c r="D118" s="23">
        <v>33.544487</v>
      </c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30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юни!E120+юли!E119</f>
        <v>210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5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юни!E122+юли!E121</f>
        <v>77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39.288860385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E120/213*100</f>
        <v>98.59154929577466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1:D121"/>
    <mergeCell ref="A122:D122"/>
    <mergeCell ref="A123:C123"/>
    <mergeCell ref="A124:C124"/>
    <mergeCell ref="A85:E85"/>
    <mergeCell ref="A86:E86"/>
    <mergeCell ref="A119:C119"/>
    <mergeCell ref="A120:D120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1">
      <selection activeCell="E125" sqref="E125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58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41122</v>
      </c>
      <c r="D8" s="23">
        <v>25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41123</v>
      </c>
      <c r="D9" s="23">
        <v>40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>
        <v>41124</v>
      </c>
      <c r="D10" s="23">
        <v>33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4">
        <v>41125</v>
      </c>
      <c r="D11" s="23">
        <v>35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41126</v>
      </c>
      <c r="D12" s="23">
        <v>53</v>
      </c>
      <c r="E12" s="4">
        <f t="shared" si="0"/>
        <v>1.06</v>
      </c>
      <c r="F12" s="3"/>
    </row>
    <row r="13" spans="1:6" ht="12.75">
      <c r="A13" s="3" t="s">
        <v>6</v>
      </c>
      <c r="B13" s="3" t="s">
        <v>5</v>
      </c>
      <c r="C13" s="14">
        <v>41127</v>
      </c>
      <c r="D13" s="23">
        <v>44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>
        <v>41128</v>
      </c>
      <c r="D14" s="23">
        <v>42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>
        <v>41129</v>
      </c>
      <c r="D15" s="23">
        <v>35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41130</v>
      </c>
      <c r="D16" s="23">
        <v>34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41131</v>
      </c>
      <c r="D17" s="23">
        <v>24.889945576462285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>
        <v>41132</v>
      </c>
      <c r="D18" s="23">
        <v>17.645856938536696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41133</v>
      </c>
      <c r="D19" s="23">
        <v>23.963886979621407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41134</v>
      </c>
      <c r="D20" s="23">
        <v>30.64579038279378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>
        <v>41135</v>
      </c>
      <c r="D21" s="23">
        <v>30.829232054972607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>
        <v>41136</v>
      </c>
      <c r="D22" s="23">
        <v>32.49526497567497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>
        <v>41137</v>
      </c>
      <c r="D23" s="23">
        <v>32.87091202852527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4">
        <v>41138</v>
      </c>
      <c r="D24" s="23">
        <v>30.45666425241889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>
        <v>41139</v>
      </c>
      <c r="D25" s="23">
        <v>34.357879097409224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>
        <v>41140</v>
      </c>
      <c r="D26" s="23">
        <v>33.243569505060826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>
        <v>41141</v>
      </c>
      <c r="D27" s="23">
        <v>25.993798622328672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>
        <v>41142</v>
      </c>
      <c r="D28" s="23">
        <v>43.63649868162068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>
        <v>41143</v>
      </c>
      <c r="D29" s="23">
        <v>40.477560948437535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4">
        <v>41144</v>
      </c>
      <c r="D30" s="23">
        <v>46.04701251438969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4">
        <v>41145</v>
      </c>
      <c r="D31" s="23">
        <v>42.532642410059246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4">
        <v>41146</v>
      </c>
      <c r="D32" s="23">
        <v>44.00950753918146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4">
        <v>41147</v>
      </c>
      <c r="D33" s="23">
        <v>41.590077795725875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4">
        <v>41148</v>
      </c>
      <c r="D34" s="23">
        <v>19.31685209606419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4">
        <v>41149</v>
      </c>
      <c r="D35" s="23">
        <v>17.830940396366948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4">
        <v>41150</v>
      </c>
      <c r="D36" s="23">
        <v>25.993798622328672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4">
        <v>41151</v>
      </c>
      <c r="D37" s="23">
        <v>22.663100014861048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4">
        <v>41152</v>
      </c>
      <c r="D38" s="23">
        <v>20.803150191314685</v>
      </c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31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юли!E40+август!E39</f>
        <v>239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1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юли!E42+август!E41</f>
        <v>70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33.00948198787595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E40/244*100</f>
        <v>97.95081967213115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4">
        <v>41122</v>
      </c>
      <c r="D48" s="23">
        <v>25.04226303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4">
        <v>41123</v>
      </c>
      <c r="D49" s="23">
        <v>34.38683701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4">
        <v>41124</v>
      </c>
      <c r="D50" s="23">
        <v>41.34626389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4">
        <v>41125</v>
      </c>
      <c r="D51" s="23">
        <v>38.95411301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4">
        <v>41126</v>
      </c>
      <c r="D52" s="23">
        <v>46.97600937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4">
        <v>41127</v>
      </c>
      <c r="D53" s="23">
        <v>55.43422318</v>
      </c>
      <c r="E53" s="4">
        <f t="shared" si="1"/>
        <v>1.1086844636</v>
      </c>
      <c r="F53" s="3"/>
    </row>
    <row r="54" spans="1:6" ht="12.75">
      <c r="A54" s="3" t="s">
        <v>19</v>
      </c>
      <c r="B54" s="3" t="s">
        <v>4</v>
      </c>
      <c r="C54" s="14">
        <v>41128</v>
      </c>
      <c r="D54" s="23">
        <v>54.37259293</v>
      </c>
      <c r="E54" s="4">
        <f t="shared" si="1"/>
        <v>1.0874518586000002</v>
      </c>
      <c r="F54" s="3"/>
    </row>
    <row r="55" spans="1:6" ht="12.75">
      <c r="A55" s="3" t="s">
        <v>19</v>
      </c>
      <c r="B55" s="3" t="s">
        <v>4</v>
      </c>
      <c r="C55" s="14">
        <v>41129</v>
      </c>
      <c r="D55" s="23">
        <v>49.1554985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4">
        <v>41130</v>
      </c>
      <c r="D56" s="23">
        <v>48.10891724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4">
        <v>41131</v>
      </c>
      <c r="D57" s="23">
        <v>32.42053986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4">
        <v>41132</v>
      </c>
      <c r="D58" s="23">
        <v>20.95859337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4">
        <v>41133</v>
      </c>
      <c r="D59" s="23">
        <v>23.33561897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4">
        <v>41134</v>
      </c>
      <c r="D60" s="23">
        <v>25.12590981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4">
        <v>41135</v>
      </c>
      <c r="D61" s="23">
        <v>31.08558083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4">
        <v>41136</v>
      </c>
      <c r="D62" s="23">
        <v>31.38258171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4">
        <v>41137</v>
      </c>
      <c r="D63" s="23">
        <v>34.03217697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4">
        <v>41138</v>
      </c>
      <c r="D64" s="23">
        <v>36.42953491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4">
        <v>41139</v>
      </c>
      <c r="D65" s="23">
        <v>32.05068588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4">
        <v>41140</v>
      </c>
      <c r="D66" s="23">
        <v>29.3547039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4">
        <v>41141</v>
      </c>
      <c r="D67" s="23">
        <v>38.757255549999996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4">
        <v>41142</v>
      </c>
      <c r="D68" s="23">
        <v>43.14373398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4">
        <v>41143</v>
      </c>
      <c r="D69" s="23">
        <v>48.36510849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4">
        <v>41144</v>
      </c>
      <c r="D70" s="23"/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4">
        <v>41145</v>
      </c>
      <c r="D71" s="23">
        <v>63.2169075</v>
      </c>
      <c r="E71" s="4">
        <f t="shared" si="1"/>
        <v>1.26433815</v>
      </c>
      <c r="F71" s="3"/>
    </row>
    <row r="72" spans="1:6" ht="12.75">
      <c r="A72" s="3" t="s">
        <v>19</v>
      </c>
      <c r="B72" s="3" t="s">
        <v>4</v>
      </c>
      <c r="C72" s="14">
        <v>41146</v>
      </c>
      <c r="D72" s="23">
        <v>55.73600769</v>
      </c>
      <c r="E72" s="4">
        <f t="shared" si="1"/>
        <v>1.1147201538</v>
      </c>
      <c r="F72" s="3"/>
    </row>
    <row r="73" spans="1:6" ht="12.75">
      <c r="A73" s="3" t="s">
        <v>19</v>
      </c>
      <c r="B73" s="3" t="s">
        <v>4</v>
      </c>
      <c r="C73" s="14">
        <v>41147</v>
      </c>
      <c r="D73" s="23">
        <v>51.89089966</v>
      </c>
      <c r="E73" s="4">
        <f t="shared" si="1"/>
        <v>1.0378179932</v>
      </c>
      <c r="F73" s="3"/>
    </row>
    <row r="74" spans="1:6" ht="12.75">
      <c r="A74" s="3" t="s">
        <v>19</v>
      </c>
      <c r="B74" s="3" t="s">
        <v>4</v>
      </c>
      <c r="C74" s="14">
        <v>41148</v>
      </c>
      <c r="D74" s="23">
        <v>60.04780197</v>
      </c>
      <c r="E74" s="4">
        <f t="shared" si="1"/>
        <v>1.2009560394</v>
      </c>
      <c r="F74" s="3"/>
    </row>
    <row r="75" spans="1:6" ht="12.75">
      <c r="A75" s="3" t="s">
        <v>19</v>
      </c>
      <c r="B75" s="3" t="s">
        <v>4</v>
      </c>
      <c r="C75" s="14">
        <v>41149</v>
      </c>
      <c r="D75" s="23">
        <v>21.50730896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4">
        <v>41150</v>
      </c>
      <c r="D76" s="23">
        <v>43.72947311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4">
        <v>41151</v>
      </c>
      <c r="D77" s="23">
        <v>46.38128662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4">
        <v>41152</v>
      </c>
      <c r="D78" s="23">
        <v>40.89295959</v>
      </c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30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юли!E80+август!E79</f>
        <v>236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6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юли!E82+август!E81</f>
        <v>68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40.12071291633333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E80/244*100</f>
        <v>96.72131147540983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17</v>
      </c>
      <c r="B88" s="3" t="s">
        <v>4</v>
      </c>
      <c r="C88" s="14">
        <v>41122</v>
      </c>
      <c r="D88" s="23">
        <v>31.37638092</v>
      </c>
      <c r="E88" s="4" t="str">
        <f aca="true" t="shared" si="2" ref="E88:E118">IF(D88/50&gt;1,D88/50,"-")</f>
        <v>-</v>
      </c>
      <c r="F88" s="3"/>
    </row>
    <row r="89" spans="1:6" ht="12.75">
      <c r="A89" s="3" t="s">
        <v>17</v>
      </c>
      <c r="B89" s="3" t="s">
        <v>4</v>
      </c>
      <c r="C89" s="14">
        <v>41123</v>
      </c>
      <c r="D89" s="23">
        <v>31.4141922</v>
      </c>
      <c r="E89" s="4" t="str">
        <f t="shared" si="2"/>
        <v>-</v>
      </c>
      <c r="F89" s="3"/>
    </row>
    <row r="90" spans="1:6" ht="12.75">
      <c r="A90" s="3" t="s">
        <v>17</v>
      </c>
      <c r="B90" s="3" t="s">
        <v>4</v>
      </c>
      <c r="C90" s="14">
        <v>41124</v>
      </c>
      <c r="D90" s="23">
        <v>39.16669846</v>
      </c>
      <c r="E90" s="4" t="str">
        <f t="shared" si="2"/>
        <v>-</v>
      </c>
      <c r="F90" s="3"/>
    </row>
    <row r="91" spans="1:6" ht="12.75">
      <c r="A91" s="3" t="s">
        <v>17</v>
      </c>
      <c r="B91" s="3" t="s">
        <v>4</v>
      </c>
      <c r="C91" s="14">
        <v>41125</v>
      </c>
      <c r="D91" s="23">
        <v>37.30392456</v>
      </c>
      <c r="E91" s="4" t="str">
        <f t="shared" si="2"/>
        <v>-</v>
      </c>
      <c r="F91" s="3"/>
    </row>
    <row r="92" spans="1:6" ht="12.75">
      <c r="A92" s="3" t="s">
        <v>17</v>
      </c>
      <c r="B92" s="3" t="s">
        <v>4</v>
      </c>
      <c r="C92" s="14">
        <v>41126</v>
      </c>
      <c r="D92" s="23">
        <v>44.45240784</v>
      </c>
      <c r="E92" s="4" t="str">
        <f t="shared" si="2"/>
        <v>-</v>
      </c>
      <c r="F92" s="3"/>
    </row>
    <row r="93" spans="1:6" ht="12.75">
      <c r="A93" s="3" t="s">
        <v>17</v>
      </c>
      <c r="B93" s="3" t="s">
        <v>4</v>
      </c>
      <c r="C93" s="14">
        <v>41127</v>
      </c>
      <c r="D93" s="23">
        <v>45.88444138</v>
      </c>
      <c r="E93" s="4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>
        <v>41128</v>
      </c>
      <c r="D94" s="23">
        <v>47.0765419</v>
      </c>
      <c r="E94" s="4" t="str">
        <f t="shared" si="2"/>
        <v>-</v>
      </c>
      <c r="F94" s="3"/>
    </row>
    <row r="95" spans="1:6" ht="12.75">
      <c r="A95" s="3" t="s">
        <v>17</v>
      </c>
      <c r="B95" s="3" t="s">
        <v>4</v>
      </c>
      <c r="C95" s="14">
        <v>41129</v>
      </c>
      <c r="D95" s="23">
        <v>47.16039658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41130</v>
      </c>
      <c r="D96" s="23">
        <v>43.388134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>
        <v>41131</v>
      </c>
      <c r="D97" s="23">
        <v>39.20005035</v>
      </c>
      <c r="E97" s="4" t="str">
        <f t="shared" si="2"/>
        <v>-</v>
      </c>
      <c r="F97" s="3"/>
    </row>
    <row r="98" spans="1:6" ht="12.75">
      <c r="A98" s="3" t="s">
        <v>17</v>
      </c>
      <c r="B98" s="3" t="s">
        <v>4</v>
      </c>
      <c r="C98" s="14">
        <v>41132</v>
      </c>
      <c r="D98" s="23">
        <v>34.58112335</v>
      </c>
      <c r="E98" s="4" t="str">
        <f t="shared" si="2"/>
        <v>-</v>
      </c>
      <c r="F98" s="3"/>
    </row>
    <row r="99" spans="1:6" ht="12.75">
      <c r="A99" s="3" t="s">
        <v>17</v>
      </c>
      <c r="B99" s="3" t="s">
        <v>4</v>
      </c>
      <c r="C99" s="14">
        <v>41133</v>
      </c>
      <c r="D99" s="23">
        <v>23.5929203</v>
      </c>
      <c r="E99" s="4" t="str">
        <f t="shared" si="2"/>
        <v>-</v>
      </c>
      <c r="F99" s="3"/>
    </row>
    <row r="100" spans="1:6" ht="12.75">
      <c r="A100" s="3" t="s">
        <v>17</v>
      </c>
      <c r="B100" s="3" t="s">
        <v>4</v>
      </c>
      <c r="C100" s="14">
        <v>41134</v>
      </c>
      <c r="D100" s="23">
        <v>24.08229828</v>
      </c>
      <c r="E100" s="4" t="str">
        <f t="shared" si="2"/>
        <v>-</v>
      </c>
      <c r="F100" s="3"/>
    </row>
    <row r="101" spans="1:6" ht="12.75">
      <c r="A101" s="3" t="s">
        <v>17</v>
      </c>
      <c r="B101" s="3" t="s">
        <v>4</v>
      </c>
      <c r="C101" s="14">
        <v>41135</v>
      </c>
      <c r="D101" s="23">
        <v>31.73036194</v>
      </c>
      <c r="E101" s="4" t="str">
        <f t="shared" si="2"/>
        <v>-</v>
      </c>
      <c r="F101" s="3"/>
    </row>
    <row r="102" spans="1:6" ht="12.75">
      <c r="A102" s="3" t="s">
        <v>17</v>
      </c>
      <c r="B102" s="3" t="s">
        <v>4</v>
      </c>
      <c r="C102" s="14">
        <v>41136</v>
      </c>
      <c r="D102" s="23">
        <v>30.54900551</v>
      </c>
      <c r="E102" s="4" t="str">
        <f t="shared" si="2"/>
        <v>-</v>
      </c>
      <c r="F102" s="3"/>
    </row>
    <row r="103" spans="1:6" ht="12.75">
      <c r="A103" s="3" t="s">
        <v>17</v>
      </c>
      <c r="B103" s="3" t="s">
        <v>4</v>
      </c>
      <c r="C103" s="14">
        <v>41137</v>
      </c>
      <c r="D103" s="23">
        <v>32.63695908</v>
      </c>
      <c r="E103" s="4" t="str">
        <f t="shared" si="2"/>
        <v>-</v>
      </c>
      <c r="F103" s="3"/>
    </row>
    <row r="104" spans="1:6" ht="12.75">
      <c r="A104" s="3" t="s">
        <v>17</v>
      </c>
      <c r="B104" s="3" t="s">
        <v>4</v>
      </c>
      <c r="C104" s="14">
        <v>41138</v>
      </c>
      <c r="D104" s="23">
        <v>32.84972763</v>
      </c>
      <c r="E104" s="4" t="str">
        <f t="shared" si="2"/>
        <v>-</v>
      </c>
      <c r="F104" s="3"/>
    </row>
    <row r="105" spans="1:6" ht="12.75">
      <c r="A105" s="3" t="s">
        <v>17</v>
      </c>
      <c r="B105" s="3" t="s">
        <v>4</v>
      </c>
      <c r="C105" s="14">
        <v>41139</v>
      </c>
      <c r="D105" s="23">
        <v>33.65833282</v>
      </c>
      <c r="E105" s="4" t="str">
        <f t="shared" si="2"/>
        <v>-</v>
      </c>
      <c r="F105" s="3"/>
    </row>
    <row r="106" spans="1:6" ht="12.75">
      <c r="A106" s="3" t="s">
        <v>17</v>
      </c>
      <c r="B106" s="3" t="s">
        <v>4</v>
      </c>
      <c r="C106" s="14">
        <v>41140</v>
      </c>
      <c r="D106" s="23">
        <v>27.85030365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>
        <v>41141</v>
      </c>
      <c r="D107" s="23">
        <v>33.11151505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41142</v>
      </c>
      <c r="D108" s="23">
        <v>35.25255203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>
        <v>41143</v>
      </c>
      <c r="D109" s="23">
        <v>37.37315369</v>
      </c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>
        <v>41144</v>
      </c>
      <c r="D110" s="23">
        <v>49.25372696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41145</v>
      </c>
      <c r="D111" s="23">
        <v>53.46740723</v>
      </c>
      <c r="E111" s="4">
        <f t="shared" si="2"/>
        <v>1.0693481446</v>
      </c>
      <c r="F111" s="3"/>
    </row>
    <row r="112" spans="1:6" ht="12.75">
      <c r="A112" s="3" t="s">
        <v>17</v>
      </c>
      <c r="B112" s="3" t="s">
        <v>4</v>
      </c>
      <c r="C112" s="14">
        <v>41146</v>
      </c>
      <c r="D112" s="23">
        <v>48.31323624</v>
      </c>
      <c r="E112" s="4" t="str">
        <f t="shared" si="2"/>
        <v>-</v>
      </c>
      <c r="F112" s="3"/>
    </row>
    <row r="113" spans="1:6" ht="12.75">
      <c r="A113" s="3" t="s">
        <v>17</v>
      </c>
      <c r="B113" s="3" t="s">
        <v>4</v>
      </c>
      <c r="C113" s="14">
        <v>41147</v>
      </c>
      <c r="D113" s="23">
        <v>43.30448532</v>
      </c>
      <c r="E113" s="4" t="str">
        <f t="shared" si="2"/>
        <v>-</v>
      </c>
      <c r="F113" s="3"/>
    </row>
    <row r="114" spans="1:6" ht="12.75">
      <c r="A114" s="3" t="s">
        <v>17</v>
      </c>
      <c r="B114" s="3" t="s">
        <v>4</v>
      </c>
      <c r="C114" s="14">
        <v>41148</v>
      </c>
      <c r="D114" s="23">
        <v>56.45426559</v>
      </c>
      <c r="E114" s="4">
        <f t="shared" si="2"/>
        <v>1.1290853118</v>
      </c>
      <c r="F114" s="3"/>
    </row>
    <row r="115" spans="1:6" ht="12.75">
      <c r="A115" s="3" t="s">
        <v>17</v>
      </c>
      <c r="B115" s="3" t="s">
        <v>4</v>
      </c>
      <c r="C115" s="14">
        <v>41149</v>
      </c>
      <c r="D115" s="23">
        <v>19.71944237</v>
      </c>
      <c r="E115" s="4" t="str">
        <f t="shared" si="2"/>
        <v>-</v>
      </c>
      <c r="F115" s="3"/>
    </row>
    <row r="116" spans="1:6" ht="12.75">
      <c r="A116" s="3" t="s">
        <v>17</v>
      </c>
      <c r="B116" s="3" t="s">
        <v>4</v>
      </c>
      <c r="C116" s="14">
        <v>41150</v>
      </c>
      <c r="D116" s="23">
        <v>34.51417923</v>
      </c>
      <c r="E116" s="4" t="str">
        <f t="shared" si="2"/>
        <v>-</v>
      </c>
      <c r="F116" s="3"/>
    </row>
    <row r="117" spans="1:6" ht="12.75">
      <c r="A117" s="3" t="s">
        <v>17</v>
      </c>
      <c r="B117" s="3" t="s">
        <v>4</v>
      </c>
      <c r="C117" s="14">
        <v>41151</v>
      </c>
      <c r="D117" s="23">
        <v>40.70302963</v>
      </c>
      <c r="E117" s="4" t="str">
        <f t="shared" si="2"/>
        <v>-</v>
      </c>
      <c r="F117" s="3"/>
    </row>
    <row r="118" spans="1:6" ht="12.75">
      <c r="A118" s="3" t="s">
        <v>17</v>
      </c>
      <c r="B118" s="3" t="s">
        <v>4</v>
      </c>
      <c r="C118" s="14">
        <v>41152</v>
      </c>
      <c r="D118" s="23">
        <v>33.33014679</v>
      </c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23"/>
      <c r="E119" s="16">
        <f>COUNT(D88:D118)</f>
        <v>31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юли!E120+август!E119</f>
        <v>241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2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юли!E122+август!E121</f>
        <v>79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37.50810777032258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E120/244*100</f>
        <v>98.77049180327869</v>
      </c>
      <c r="F124" s="3"/>
    </row>
  </sheetData>
  <sheetProtection/>
  <mergeCells count="25">
    <mergeCell ref="A123:C123"/>
    <mergeCell ref="A124:C124"/>
    <mergeCell ref="A85:E85"/>
    <mergeCell ref="A86:E86"/>
    <mergeCell ref="A119:C119"/>
    <mergeCell ref="A120:D120"/>
    <mergeCell ref="A121:D121"/>
    <mergeCell ref="A122:D122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2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5" t="s">
        <v>59</v>
      </c>
      <c r="B1" s="36"/>
      <c r="C1" s="36"/>
      <c r="D1" s="36"/>
      <c r="E1" s="36"/>
    </row>
    <row r="4" spans="1:5" ht="12.75">
      <c r="A4" s="32" t="s">
        <v>10</v>
      </c>
      <c r="B4" s="32"/>
      <c r="C4" s="32"/>
      <c r="D4" s="32"/>
      <c r="E4" s="32"/>
    </row>
    <row r="5" spans="1:5" ht="15.75">
      <c r="A5" s="33" t="s">
        <v>11</v>
      </c>
      <c r="B5" s="33"/>
      <c r="C5" s="33"/>
      <c r="D5" s="33"/>
      <c r="E5" s="33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1"/>
      <c r="D7" s="5"/>
      <c r="E7" s="4"/>
      <c r="F7" s="3"/>
    </row>
    <row r="8" spans="1:6" ht="12.75">
      <c r="A8" s="3" t="s">
        <v>6</v>
      </c>
      <c r="B8" s="3" t="s">
        <v>5</v>
      </c>
      <c r="C8" s="14">
        <v>41153</v>
      </c>
      <c r="D8" s="23">
        <v>22.473997028231796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4">
        <v>41154</v>
      </c>
      <c r="D9" s="23">
        <v>23.589724538885896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4">
        <v>41155</v>
      </c>
      <c r="D10" s="23">
        <v>27.67613351412597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4">
        <v>41156</v>
      </c>
      <c r="D11" s="23">
        <v>24.51890928003567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4">
        <v>41157</v>
      </c>
      <c r="D12" s="23">
        <v>39.3715410615459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4">
        <v>41158</v>
      </c>
      <c r="D13" s="23">
        <v>37.522058140614845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4">
        <v>41159</v>
      </c>
      <c r="D14" s="23">
        <v>39.01025412394115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4">
        <v>41160</v>
      </c>
      <c r="D15" s="23">
        <v>36.0333587176582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4">
        <v>41161</v>
      </c>
      <c r="D16" s="23">
        <v>21.173061921919686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4">
        <v>41162</v>
      </c>
      <c r="D17" s="23">
        <v>32.68459367107413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4">
        <v>41163</v>
      </c>
      <c r="D18" s="23">
        <v>22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4">
        <v>41164</v>
      </c>
      <c r="D19" s="23">
        <v>22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4">
        <v>41165</v>
      </c>
      <c r="D20" s="23">
        <v>32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4">
        <v>41166</v>
      </c>
      <c r="D21" s="23">
        <v>21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4">
        <v>41167</v>
      </c>
      <c r="D22" s="23">
        <v>16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4">
        <v>41168</v>
      </c>
      <c r="D23" s="23">
        <v>33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4">
        <v>41169</v>
      </c>
      <c r="D24" s="23">
        <v>36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4">
        <v>41170</v>
      </c>
      <c r="D25" s="23">
        <v>28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4">
        <v>41171</v>
      </c>
      <c r="D26" s="23">
        <v>42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4">
        <v>41172</v>
      </c>
      <c r="D27" s="23">
        <v>22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4">
        <v>41173</v>
      </c>
      <c r="D28" s="23">
        <v>12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4">
        <v>41174</v>
      </c>
      <c r="D29" s="23">
        <v>25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4">
        <v>41175</v>
      </c>
      <c r="D30" s="23">
        <v>28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4">
        <v>41176</v>
      </c>
      <c r="D31" s="23">
        <v>42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4">
        <v>41177</v>
      </c>
      <c r="D32" s="23">
        <v>62</v>
      </c>
      <c r="E32" s="4">
        <f t="shared" si="0"/>
        <v>1.24</v>
      </c>
      <c r="F32" s="3"/>
    </row>
    <row r="33" spans="1:6" ht="12.75">
      <c r="A33" s="3" t="s">
        <v>6</v>
      </c>
      <c r="B33" s="3" t="s">
        <v>5</v>
      </c>
      <c r="C33" s="14">
        <v>41178</v>
      </c>
      <c r="D33" s="23">
        <v>46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4">
        <v>41179</v>
      </c>
      <c r="D34" s="23">
        <v>51</v>
      </c>
      <c r="E34" s="4">
        <f t="shared" si="0"/>
        <v>1.02</v>
      </c>
      <c r="F34" s="3"/>
    </row>
    <row r="35" spans="1:6" ht="12.75">
      <c r="A35" s="3" t="s">
        <v>6</v>
      </c>
      <c r="B35" s="3" t="s">
        <v>5</v>
      </c>
      <c r="C35" s="14">
        <v>41180</v>
      </c>
      <c r="D35" s="23">
        <v>53</v>
      </c>
      <c r="E35" s="4">
        <f t="shared" si="0"/>
        <v>1.06</v>
      </c>
      <c r="F35" s="3"/>
    </row>
    <row r="36" spans="1:6" ht="12.75">
      <c r="A36" s="3" t="s">
        <v>6</v>
      </c>
      <c r="B36" s="3" t="s">
        <v>5</v>
      </c>
      <c r="C36" s="14">
        <v>41181</v>
      </c>
      <c r="D36" s="23">
        <v>54</v>
      </c>
      <c r="E36" s="4">
        <f t="shared" si="0"/>
        <v>1.08</v>
      </c>
      <c r="F36" s="3"/>
    </row>
    <row r="37" spans="1:6" ht="12.75">
      <c r="A37" s="3" t="s">
        <v>6</v>
      </c>
      <c r="B37" s="3" t="s">
        <v>5</v>
      </c>
      <c r="C37" s="14">
        <v>41182</v>
      </c>
      <c r="D37" s="23">
        <v>45</v>
      </c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21"/>
      <c r="D38" s="23"/>
      <c r="E38" s="4" t="str">
        <f t="shared" si="0"/>
        <v>-</v>
      </c>
      <c r="F38" s="3"/>
    </row>
    <row r="39" spans="1:6" ht="12.75">
      <c r="A39" s="26" t="s">
        <v>9</v>
      </c>
      <c r="B39" s="34"/>
      <c r="C39" s="34"/>
      <c r="D39" s="5"/>
      <c r="E39" s="16">
        <f>COUNT(D8:D38)</f>
        <v>30</v>
      </c>
      <c r="F39" s="3"/>
    </row>
    <row r="40" spans="1:6" ht="33.75" customHeight="1">
      <c r="A40" s="26" t="s">
        <v>12</v>
      </c>
      <c r="B40" s="27"/>
      <c r="C40" s="27"/>
      <c r="D40" s="27"/>
      <c r="E40" s="17">
        <f>август!E40+септември!E39</f>
        <v>269</v>
      </c>
      <c r="F40" s="3"/>
    </row>
    <row r="41" spans="1:6" ht="33.75" customHeight="1">
      <c r="A41" s="26" t="s">
        <v>13</v>
      </c>
      <c r="B41" s="27"/>
      <c r="C41" s="27"/>
      <c r="D41" s="27"/>
      <c r="E41" s="20">
        <f>COUNT(E8:E38)</f>
        <v>4</v>
      </c>
      <c r="F41" s="3"/>
    </row>
    <row r="42" spans="1:6" ht="27.75" customHeight="1">
      <c r="A42" s="28" t="s">
        <v>14</v>
      </c>
      <c r="B42" s="29"/>
      <c r="C42" s="29"/>
      <c r="D42" s="29"/>
      <c r="E42" s="18">
        <f>август!E42+септември!E41</f>
        <v>74</v>
      </c>
      <c r="F42" s="3"/>
    </row>
    <row r="43" spans="1:6" ht="12.75">
      <c r="A43" s="30" t="s">
        <v>8</v>
      </c>
      <c r="B43" s="31"/>
      <c r="C43" s="31"/>
      <c r="D43" s="19"/>
      <c r="E43" s="13">
        <f>AVERAGE(D8:D38)</f>
        <v>33.20178773326777</v>
      </c>
      <c r="F43" s="3"/>
    </row>
    <row r="44" spans="1:6" ht="12.75" customHeight="1">
      <c r="A44" s="30" t="s">
        <v>15</v>
      </c>
      <c r="B44" s="31"/>
      <c r="C44" s="31"/>
      <c r="D44" s="19"/>
      <c r="E44" s="13">
        <f>E40/274*100</f>
        <v>98.17518248175182</v>
      </c>
      <c r="F44" s="3"/>
    </row>
    <row r="45" spans="1:5" ht="12.75">
      <c r="A45" s="32" t="s">
        <v>10</v>
      </c>
      <c r="B45" s="32"/>
      <c r="C45" s="32"/>
      <c r="D45" s="32"/>
      <c r="E45" s="32"/>
    </row>
    <row r="46" spans="1:5" ht="15.75">
      <c r="A46" s="33" t="s">
        <v>11</v>
      </c>
      <c r="B46" s="33"/>
      <c r="C46" s="33"/>
      <c r="D46" s="33"/>
      <c r="E46" s="33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4">
        <v>41153</v>
      </c>
      <c r="D48" s="23">
        <v>32.57087708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4">
        <v>41154</v>
      </c>
      <c r="D49" s="23">
        <v>37.71536636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4">
        <v>41155</v>
      </c>
      <c r="D50" s="23">
        <v>43.01589584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4">
        <v>41156</v>
      </c>
      <c r="D51" s="23">
        <v>46.38082886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4">
        <v>41157</v>
      </c>
      <c r="D52" s="23">
        <v>48.57758713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4">
        <v>41158</v>
      </c>
      <c r="D53" s="23">
        <v>52.93988419</v>
      </c>
      <c r="E53" s="4">
        <f t="shared" si="1"/>
        <v>1.0587976838</v>
      </c>
      <c r="F53" s="3"/>
    </row>
    <row r="54" spans="1:6" ht="12.75">
      <c r="A54" s="3" t="s">
        <v>19</v>
      </c>
      <c r="B54" s="3" t="s">
        <v>4</v>
      </c>
      <c r="C54" s="14">
        <v>41159</v>
      </c>
      <c r="D54" s="23">
        <v>56.55761719</v>
      </c>
      <c r="E54" s="4">
        <f t="shared" si="1"/>
        <v>1.1311523438</v>
      </c>
      <c r="F54" s="3"/>
    </row>
    <row r="55" spans="1:6" ht="12.75">
      <c r="A55" s="3" t="s">
        <v>19</v>
      </c>
      <c r="B55" s="3" t="s">
        <v>4</v>
      </c>
      <c r="C55" s="14">
        <v>41160</v>
      </c>
      <c r="D55" s="23">
        <v>51.67242432</v>
      </c>
      <c r="E55" s="4">
        <f t="shared" si="1"/>
        <v>1.0334484864</v>
      </c>
      <c r="F55" s="3"/>
    </row>
    <row r="56" spans="1:6" ht="12.75">
      <c r="A56" s="3" t="s">
        <v>19</v>
      </c>
      <c r="B56" s="3" t="s">
        <v>4</v>
      </c>
      <c r="C56" s="14">
        <v>41161</v>
      </c>
      <c r="D56" s="23">
        <v>40.02486801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4">
        <v>41162</v>
      </c>
      <c r="D57" s="23">
        <v>46.60490036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4">
        <v>41163</v>
      </c>
      <c r="D58" s="23">
        <v>36.05118179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4">
        <v>41164</v>
      </c>
      <c r="D59" s="23">
        <v>34.26007462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4">
        <v>41165</v>
      </c>
      <c r="D60" s="23">
        <v>53.67297363</v>
      </c>
      <c r="E60" s="4">
        <f t="shared" si="1"/>
        <v>1.0734594726</v>
      </c>
      <c r="F60" s="3"/>
    </row>
    <row r="61" spans="1:6" ht="12.75">
      <c r="A61" s="3" t="s">
        <v>19</v>
      </c>
      <c r="B61" s="3" t="s">
        <v>4</v>
      </c>
      <c r="C61" s="14">
        <v>41166</v>
      </c>
      <c r="D61" s="23">
        <v>47.02202988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4">
        <v>41167</v>
      </c>
      <c r="D62" s="23">
        <v>34.47425842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4">
        <v>41168</v>
      </c>
      <c r="D63" s="23">
        <v>25.97535133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4">
        <v>41169</v>
      </c>
      <c r="D64" s="23">
        <v>44.47914886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4">
        <v>41170</v>
      </c>
      <c r="D65" s="23"/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4">
        <v>41171</v>
      </c>
      <c r="D66" s="23">
        <v>52.10629272</v>
      </c>
      <c r="E66" s="4">
        <f t="shared" si="1"/>
        <v>1.0421258544</v>
      </c>
      <c r="F66" s="3"/>
    </row>
    <row r="67" spans="1:6" ht="12.75">
      <c r="A67" s="3" t="s">
        <v>19</v>
      </c>
      <c r="B67" s="3" t="s">
        <v>4</v>
      </c>
      <c r="C67" s="14">
        <v>41172</v>
      </c>
      <c r="D67" s="23">
        <v>53.79856491</v>
      </c>
      <c r="E67" s="4">
        <f t="shared" si="1"/>
        <v>1.0759712982</v>
      </c>
      <c r="F67" s="3"/>
    </row>
    <row r="68" spans="1:6" ht="12.75">
      <c r="A68" s="3" t="s">
        <v>19</v>
      </c>
      <c r="B68" s="3" t="s">
        <v>4</v>
      </c>
      <c r="C68" s="14">
        <v>41173</v>
      </c>
      <c r="D68" s="23">
        <v>15.23410511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4">
        <v>41174</v>
      </c>
      <c r="D69" s="23">
        <v>21.99732399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4">
        <v>41175</v>
      </c>
      <c r="D70" s="23">
        <v>32.80292892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4">
        <v>41176</v>
      </c>
      <c r="D71" s="23">
        <v>49.5733223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4">
        <v>41177</v>
      </c>
      <c r="D72" s="23">
        <v>59.79204178</v>
      </c>
      <c r="E72" s="4">
        <f t="shared" si="1"/>
        <v>1.1958408355999999</v>
      </c>
      <c r="F72" s="3"/>
    </row>
    <row r="73" spans="1:6" ht="12.75">
      <c r="A73" s="3" t="s">
        <v>19</v>
      </c>
      <c r="B73" s="3" t="s">
        <v>4</v>
      </c>
      <c r="C73" s="14">
        <v>41178</v>
      </c>
      <c r="D73" s="23">
        <v>62.496986390000004</v>
      </c>
      <c r="E73" s="4">
        <f t="shared" si="1"/>
        <v>1.2499397278000002</v>
      </c>
      <c r="F73" s="3"/>
    </row>
    <row r="74" spans="1:6" ht="12.75">
      <c r="A74" s="3" t="s">
        <v>19</v>
      </c>
      <c r="B74" s="3" t="s">
        <v>4</v>
      </c>
      <c r="C74" s="14">
        <v>41179</v>
      </c>
      <c r="D74" s="23">
        <v>51.17837524</v>
      </c>
      <c r="E74" s="4">
        <f t="shared" si="1"/>
        <v>1.0235675048</v>
      </c>
      <c r="F74" s="3"/>
    </row>
    <row r="75" spans="1:6" ht="12.75">
      <c r="A75" s="3" t="s">
        <v>19</v>
      </c>
      <c r="B75" s="3" t="s">
        <v>4</v>
      </c>
      <c r="C75" s="14">
        <v>41180</v>
      </c>
      <c r="D75" s="23">
        <v>77.80378723</v>
      </c>
      <c r="E75" s="4">
        <f t="shared" si="1"/>
        <v>1.5560757446</v>
      </c>
      <c r="F75" s="3"/>
    </row>
    <row r="76" spans="1:6" ht="12.75">
      <c r="A76" s="3" t="s">
        <v>19</v>
      </c>
      <c r="B76" s="3" t="s">
        <v>4</v>
      </c>
      <c r="C76" s="14">
        <v>41181</v>
      </c>
      <c r="D76" s="23">
        <v>62.25535965</v>
      </c>
      <c r="E76" s="4">
        <f t="shared" si="1"/>
        <v>1.245107193</v>
      </c>
      <c r="F76" s="3"/>
    </row>
    <row r="77" spans="1:6" ht="12.75">
      <c r="A77" s="3" t="s">
        <v>19</v>
      </c>
      <c r="B77" s="3" t="s">
        <v>4</v>
      </c>
      <c r="C77" s="14">
        <v>41182</v>
      </c>
      <c r="D77" s="23">
        <v>54.01317978</v>
      </c>
      <c r="E77" s="4">
        <f t="shared" si="1"/>
        <v>1.0802635956</v>
      </c>
      <c r="F77" s="3"/>
    </row>
    <row r="78" spans="1:6" ht="12.75" hidden="1">
      <c r="A78" s="3" t="s">
        <v>19</v>
      </c>
      <c r="B78" s="3" t="s">
        <v>4</v>
      </c>
      <c r="C78" s="14"/>
      <c r="D78" s="24"/>
      <c r="E78" s="4" t="str">
        <f t="shared" si="1"/>
        <v>-</v>
      </c>
      <c r="F78" s="3"/>
    </row>
    <row r="79" spans="1:6" ht="12.75">
      <c r="A79" s="26" t="s">
        <v>9</v>
      </c>
      <c r="B79" s="34"/>
      <c r="C79" s="34"/>
      <c r="D79" s="5"/>
      <c r="E79" s="16">
        <f>COUNT(D48:D78)</f>
        <v>29</v>
      </c>
      <c r="F79" s="3"/>
    </row>
    <row r="80" spans="1:6" ht="33.75" customHeight="1">
      <c r="A80" s="26" t="s">
        <v>12</v>
      </c>
      <c r="B80" s="27"/>
      <c r="C80" s="27"/>
      <c r="D80" s="27"/>
      <c r="E80" s="17">
        <f>август!E80+септември!E79</f>
        <v>265</v>
      </c>
      <c r="F80" s="3"/>
    </row>
    <row r="81" spans="1:6" ht="33.75" customHeight="1">
      <c r="A81" s="26" t="s">
        <v>13</v>
      </c>
      <c r="B81" s="27"/>
      <c r="C81" s="27"/>
      <c r="D81" s="27"/>
      <c r="E81" s="20">
        <f>COUNT(E48:E78)</f>
        <v>12</v>
      </c>
      <c r="F81" s="3"/>
    </row>
    <row r="82" spans="1:6" ht="27.75" customHeight="1">
      <c r="A82" s="28" t="s">
        <v>14</v>
      </c>
      <c r="B82" s="29"/>
      <c r="C82" s="29"/>
      <c r="D82" s="29"/>
      <c r="E82" s="18">
        <f>август!E82+септември!E81</f>
        <v>80</v>
      </c>
      <c r="F82" s="3"/>
    </row>
    <row r="83" spans="1:6" ht="12.75">
      <c r="A83" s="30" t="s">
        <v>8</v>
      </c>
      <c r="B83" s="31"/>
      <c r="C83" s="31"/>
      <c r="D83" s="19"/>
      <c r="E83" s="13">
        <f>AVERAGE(D48:D78)</f>
        <v>45.691294341034464</v>
      </c>
      <c r="F83" s="3"/>
    </row>
    <row r="84" spans="1:6" ht="12.75" customHeight="1">
      <c r="A84" s="30" t="s">
        <v>15</v>
      </c>
      <c r="B84" s="31"/>
      <c r="C84" s="31"/>
      <c r="D84" s="19"/>
      <c r="E84" s="13">
        <f>E80/274*100</f>
        <v>96.71532846715328</v>
      </c>
      <c r="F84" s="3"/>
    </row>
    <row r="85" spans="1:5" ht="12.75">
      <c r="A85" s="32" t="s">
        <v>10</v>
      </c>
      <c r="B85" s="32"/>
      <c r="C85" s="32"/>
      <c r="D85" s="32"/>
      <c r="E85" s="32"/>
    </row>
    <row r="86" spans="1:5" ht="15.75">
      <c r="A86" s="33" t="s">
        <v>11</v>
      </c>
      <c r="B86" s="33"/>
      <c r="C86" s="33"/>
      <c r="D86" s="33"/>
      <c r="E86" s="33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17</v>
      </c>
      <c r="B88" s="3" t="s">
        <v>4</v>
      </c>
      <c r="C88" s="14">
        <v>41153</v>
      </c>
      <c r="D88" s="23">
        <v>27.20197105</v>
      </c>
      <c r="E88" s="4" t="str">
        <f aca="true" t="shared" si="2" ref="E88:E118">IF(D88/50&gt;1,D88/50,"-")</f>
        <v>-</v>
      </c>
      <c r="F88" s="3"/>
    </row>
    <row r="89" spans="1:6" ht="12.75">
      <c r="A89" s="3" t="s">
        <v>17</v>
      </c>
      <c r="B89" s="3" t="s">
        <v>4</v>
      </c>
      <c r="C89" s="14">
        <v>41154</v>
      </c>
      <c r="D89" s="23">
        <v>33.89572525</v>
      </c>
      <c r="E89" s="4" t="str">
        <f t="shared" si="2"/>
        <v>-</v>
      </c>
      <c r="F89" s="3"/>
    </row>
    <row r="90" spans="1:6" ht="12.75">
      <c r="A90" s="3" t="s">
        <v>17</v>
      </c>
      <c r="B90" s="3" t="s">
        <v>4</v>
      </c>
      <c r="C90" s="14">
        <v>41155</v>
      </c>
      <c r="D90" s="23">
        <v>37.18597031</v>
      </c>
      <c r="E90" s="4" t="str">
        <f t="shared" si="2"/>
        <v>-</v>
      </c>
      <c r="F90" s="3"/>
    </row>
    <row r="91" spans="1:6" ht="12.75">
      <c r="A91" s="3" t="s">
        <v>17</v>
      </c>
      <c r="B91" s="3" t="s">
        <v>4</v>
      </c>
      <c r="C91" s="14">
        <v>41156</v>
      </c>
      <c r="D91" s="23">
        <v>39.2747612</v>
      </c>
      <c r="E91" s="4" t="str">
        <f t="shared" si="2"/>
        <v>-</v>
      </c>
      <c r="F91" s="3"/>
    </row>
    <row r="92" spans="1:6" ht="12.75">
      <c r="A92" s="3" t="s">
        <v>17</v>
      </c>
      <c r="B92" s="3" t="s">
        <v>4</v>
      </c>
      <c r="C92" s="14">
        <v>41157</v>
      </c>
      <c r="D92" s="23">
        <v>41.62469864</v>
      </c>
      <c r="E92" s="4" t="str">
        <f t="shared" si="2"/>
        <v>-</v>
      </c>
      <c r="F92" s="3"/>
    </row>
    <row r="93" spans="1:6" ht="12.75">
      <c r="A93" s="3" t="s">
        <v>17</v>
      </c>
      <c r="B93" s="3" t="s">
        <v>4</v>
      </c>
      <c r="C93" s="14">
        <v>41158</v>
      </c>
      <c r="D93" s="23">
        <v>44.86880875</v>
      </c>
      <c r="E93" s="4" t="str">
        <f t="shared" si="2"/>
        <v>-</v>
      </c>
      <c r="F93" s="3"/>
    </row>
    <row r="94" spans="1:6" ht="12.75">
      <c r="A94" s="3" t="s">
        <v>17</v>
      </c>
      <c r="B94" s="3" t="s">
        <v>4</v>
      </c>
      <c r="C94" s="14">
        <v>41159</v>
      </c>
      <c r="D94" s="23">
        <v>57.2111969</v>
      </c>
      <c r="E94" s="4">
        <f t="shared" si="2"/>
        <v>1.1442239379999999</v>
      </c>
      <c r="F94" s="3"/>
    </row>
    <row r="95" spans="1:6" ht="12.75">
      <c r="A95" s="3" t="s">
        <v>17</v>
      </c>
      <c r="B95" s="3" t="s">
        <v>4</v>
      </c>
      <c r="C95" s="14">
        <v>41160</v>
      </c>
      <c r="D95" s="23">
        <v>41.10232925</v>
      </c>
      <c r="E95" s="4" t="str">
        <f t="shared" si="2"/>
        <v>-</v>
      </c>
      <c r="F95" s="3"/>
    </row>
    <row r="96" spans="1:6" ht="12.75">
      <c r="A96" s="3" t="s">
        <v>17</v>
      </c>
      <c r="B96" s="3" t="s">
        <v>4</v>
      </c>
      <c r="C96" s="14">
        <v>41161</v>
      </c>
      <c r="D96" s="23">
        <v>29.88825035</v>
      </c>
      <c r="E96" s="4" t="str">
        <f t="shared" si="2"/>
        <v>-</v>
      </c>
      <c r="F96" s="3"/>
    </row>
    <row r="97" spans="1:6" ht="12.75">
      <c r="A97" s="3" t="s">
        <v>17</v>
      </c>
      <c r="B97" s="3" t="s">
        <v>4</v>
      </c>
      <c r="C97" s="14">
        <v>41162</v>
      </c>
      <c r="D97" s="23">
        <v>35.40878296</v>
      </c>
      <c r="E97" s="4" t="str">
        <f t="shared" si="2"/>
        <v>-</v>
      </c>
      <c r="F97" s="3"/>
    </row>
    <row r="98" spans="1:6" ht="12.75">
      <c r="A98" s="3" t="s">
        <v>17</v>
      </c>
      <c r="B98" s="3" t="s">
        <v>4</v>
      </c>
      <c r="C98" s="14">
        <v>41163</v>
      </c>
      <c r="D98" s="23">
        <v>33.47525024</v>
      </c>
      <c r="E98" s="4" t="str">
        <f t="shared" si="2"/>
        <v>-</v>
      </c>
      <c r="F98" s="3"/>
    </row>
    <row r="99" spans="1:6" ht="12.75">
      <c r="A99" s="3" t="s">
        <v>17</v>
      </c>
      <c r="B99" s="3" t="s">
        <v>4</v>
      </c>
      <c r="C99" s="14">
        <v>41164</v>
      </c>
      <c r="D99" s="23">
        <v>32.68574142</v>
      </c>
      <c r="E99" s="4" t="str">
        <f t="shared" si="2"/>
        <v>-</v>
      </c>
      <c r="F99" s="3"/>
    </row>
    <row r="100" spans="1:6" ht="12.75">
      <c r="A100" s="3" t="s">
        <v>17</v>
      </c>
      <c r="B100" s="3" t="s">
        <v>4</v>
      </c>
      <c r="C100" s="14">
        <v>41165</v>
      </c>
      <c r="D100" s="23">
        <v>50.90957642</v>
      </c>
      <c r="E100" s="4">
        <f t="shared" si="2"/>
        <v>1.0181915284</v>
      </c>
      <c r="F100" s="3"/>
    </row>
    <row r="101" spans="1:6" ht="12.75">
      <c r="A101" s="3" t="s">
        <v>17</v>
      </c>
      <c r="B101" s="3" t="s">
        <v>4</v>
      </c>
      <c r="C101" s="14">
        <v>41166</v>
      </c>
      <c r="D101" s="23">
        <v>44.26686478</v>
      </c>
      <c r="E101" s="4" t="str">
        <f t="shared" si="2"/>
        <v>-</v>
      </c>
      <c r="F101" s="3"/>
    </row>
    <row r="102" spans="1:6" ht="12.75">
      <c r="A102" s="3" t="s">
        <v>17</v>
      </c>
      <c r="B102" s="3" t="s">
        <v>4</v>
      </c>
      <c r="C102" s="14">
        <v>41167</v>
      </c>
      <c r="D102" s="23">
        <v>52.36220169</v>
      </c>
      <c r="E102" s="4">
        <f t="shared" si="2"/>
        <v>1.0472440338</v>
      </c>
      <c r="F102" s="3"/>
    </row>
    <row r="103" spans="1:6" ht="12.75">
      <c r="A103" s="3" t="s">
        <v>17</v>
      </c>
      <c r="B103" s="3" t="s">
        <v>4</v>
      </c>
      <c r="C103" s="14">
        <v>41168</v>
      </c>
      <c r="D103" s="23">
        <v>32.55395889</v>
      </c>
      <c r="E103" s="4" t="str">
        <f t="shared" si="2"/>
        <v>-</v>
      </c>
      <c r="F103" s="3"/>
    </row>
    <row r="104" spans="1:6" ht="12.75">
      <c r="A104" s="3" t="s">
        <v>17</v>
      </c>
      <c r="B104" s="3" t="s">
        <v>4</v>
      </c>
      <c r="C104" s="14">
        <v>41169</v>
      </c>
      <c r="D104" s="23">
        <v>42.91539001</v>
      </c>
      <c r="E104" s="4" t="str">
        <f t="shared" si="2"/>
        <v>-</v>
      </c>
      <c r="F104" s="3"/>
    </row>
    <row r="105" spans="1:6" ht="12.75">
      <c r="A105" s="3" t="s">
        <v>17</v>
      </c>
      <c r="B105" s="3" t="s">
        <v>4</v>
      </c>
      <c r="C105" s="14">
        <v>41170</v>
      </c>
      <c r="D105" s="23">
        <v>41.84408188</v>
      </c>
      <c r="E105" s="4" t="str">
        <f t="shared" si="2"/>
        <v>-</v>
      </c>
      <c r="F105" s="3"/>
    </row>
    <row r="106" spans="1:6" ht="12.75">
      <c r="A106" s="3" t="s">
        <v>17</v>
      </c>
      <c r="B106" s="3" t="s">
        <v>4</v>
      </c>
      <c r="C106" s="14">
        <v>41171</v>
      </c>
      <c r="D106" s="23">
        <v>41.3447113</v>
      </c>
      <c r="E106" s="4" t="str">
        <f t="shared" si="2"/>
        <v>-</v>
      </c>
      <c r="F106" s="3"/>
    </row>
    <row r="107" spans="1:6" ht="12.75">
      <c r="A107" s="3" t="s">
        <v>17</v>
      </c>
      <c r="B107" s="3" t="s">
        <v>4</v>
      </c>
      <c r="C107" s="14">
        <v>41172</v>
      </c>
      <c r="D107" s="23">
        <v>42.17698669</v>
      </c>
      <c r="E107" s="4" t="str">
        <f t="shared" si="2"/>
        <v>-</v>
      </c>
      <c r="F107" s="3"/>
    </row>
    <row r="108" spans="1:6" ht="12.75">
      <c r="A108" s="3" t="s">
        <v>17</v>
      </c>
      <c r="B108" s="3" t="s">
        <v>4</v>
      </c>
      <c r="C108" s="14">
        <v>41173</v>
      </c>
      <c r="D108" s="23">
        <v>16.0275631</v>
      </c>
      <c r="E108" s="4" t="str">
        <f t="shared" si="2"/>
        <v>-</v>
      </c>
      <c r="F108" s="3"/>
    </row>
    <row r="109" spans="1:6" ht="12.75">
      <c r="A109" s="3" t="s">
        <v>17</v>
      </c>
      <c r="B109" s="3" t="s">
        <v>4</v>
      </c>
      <c r="C109" s="14">
        <v>41174</v>
      </c>
      <c r="D109" s="23">
        <v>27.16754913</v>
      </c>
      <c r="E109" s="4" t="str">
        <f t="shared" si="2"/>
        <v>-</v>
      </c>
      <c r="F109" s="3"/>
    </row>
    <row r="110" spans="1:6" ht="12.75">
      <c r="A110" s="3" t="s">
        <v>17</v>
      </c>
      <c r="B110" s="3" t="s">
        <v>4</v>
      </c>
      <c r="C110" s="14">
        <v>41175</v>
      </c>
      <c r="D110" s="23">
        <v>36.33251572</v>
      </c>
      <c r="E110" s="4" t="str">
        <f t="shared" si="2"/>
        <v>-</v>
      </c>
      <c r="F110" s="3"/>
    </row>
    <row r="111" spans="1:6" ht="12.75">
      <c r="A111" s="3" t="s">
        <v>17</v>
      </c>
      <c r="B111" s="3" t="s">
        <v>4</v>
      </c>
      <c r="C111" s="14">
        <v>41176</v>
      </c>
      <c r="D111" s="23">
        <v>55.79532242</v>
      </c>
      <c r="E111" s="4">
        <f t="shared" si="2"/>
        <v>1.1159064483999999</v>
      </c>
      <c r="F111" s="3"/>
    </row>
    <row r="112" spans="1:6" ht="12.75">
      <c r="A112" s="3" t="s">
        <v>17</v>
      </c>
      <c r="B112" s="3" t="s">
        <v>4</v>
      </c>
      <c r="C112" s="14">
        <v>41177</v>
      </c>
      <c r="D112" s="23">
        <v>59.58836746</v>
      </c>
      <c r="E112" s="4">
        <f t="shared" si="2"/>
        <v>1.1917673492</v>
      </c>
      <c r="F112" s="3"/>
    </row>
    <row r="113" spans="1:6" ht="12.75">
      <c r="A113" s="3" t="s">
        <v>17</v>
      </c>
      <c r="B113" s="3" t="s">
        <v>4</v>
      </c>
      <c r="C113" s="14">
        <v>41178</v>
      </c>
      <c r="D113" s="23">
        <v>64.00075531</v>
      </c>
      <c r="E113" s="4">
        <f t="shared" si="2"/>
        <v>1.2800151062</v>
      </c>
      <c r="F113" s="3"/>
    </row>
    <row r="114" spans="1:6" ht="12.75">
      <c r="A114" s="3" t="s">
        <v>17</v>
      </c>
      <c r="B114" s="3" t="s">
        <v>4</v>
      </c>
      <c r="C114" s="14">
        <v>41179</v>
      </c>
      <c r="D114" s="23">
        <v>49.18484879</v>
      </c>
      <c r="E114" s="4" t="str">
        <f t="shared" si="2"/>
        <v>-</v>
      </c>
      <c r="F114" s="3"/>
    </row>
    <row r="115" spans="1:6" ht="12.75">
      <c r="A115" s="3" t="s">
        <v>17</v>
      </c>
      <c r="B115" s="3" t="s">
        <v>4</v>
      </c>
      <c r="C115" s="14">
        <v>41180</v>
      </c>
      <c r="D115" s="23">
        <v>75.14733124</v>
      </c>
      <c r="E115" s="4">
        <f t="shared" si="2"/>
        <v>1.5029466248</v>
      </c>
      <c r="F115" s="3"/>
    </row>
    <row r="116" spans="1:6" ht="12.75">
      <c r="A116" s="3" t="s">
        <v>17</v>
      </c>
      <c r="B116" s="3" t="s">
        <v>4</v>
      </c>
      <c r="C116" s="14">
        <v>41181</v>
      </c>
      <c r="D116" s="23">
        <v>55.9301796</v>
      </c>
      <c r="E116" s="4">
        <f t="shared" si="2"/>
        <v>1.1186035920000001</v>
      </c>
      <c r="F116" s="3"/>
    </row>
    <row r="117" spans="1:6" ht="12.75">
      <c r="A117" s="3" t="s">
        <v>17</v>
      </c>
      <c r="B117" s="3" t="s">
        <v>4</v>
      </c>
      <c r="C117" s="14">
        <v>41182</v>
      </c>
      <c r="D117" s="23">
        <v>51.87119675</v>
      </c>
      <c r="E117" s="4">
        <f t="shared" si="2"/>
        <v>1.037423935</v>
      </c>
      <c r="F117" s="3"/>
    </row>
    <row r="118" spans="1:6" ht="12.75" hidden="1">
      <c r="A118" s="3" t="s">
        <v>17</v>
      </c>
      <c r="B118" s="3" t="s">
        <v>4</v>
      </c>
      <c r="C118" s="14"/>
      <c r="D118" s="24"/>
      <c r="E118" s="4" t="str">
        <f t="shared" si="2"/>
        <v>-</v>
      </c>
      <c r="F118" s="3"/>
    </row>
    <row r="119" spans="1:6" ht="12.75">
      <c r="A119" s="26" t="s">
        <v>9</v>
      </c>
      <c r="B119" s="34"/>
      <c r="C119" s="34"/>
      <c r="D119" s="5"/>
      <c r="E119" s="16">
        <f>COUNT(D88:D118)</f>
        <v>30</v>
      </c>
      <c r="F119" s="3"/>
    </row>
    <row r="120" spans="1:6" ht="33.75" customHeight="1">
      <c r="A120" s="26" t="s">
        <v>12</v>
      </c>
      <c r="B120" s="27"/>
      <c r="C120" s="27"/>
      <c r="D120" s="27"/>
      <c r="E120" s="17">
        <f>август!E120+септември!E119</f>
        <v>271</v>
      </c>
      <c r="F120" s="3"/>
    </row>
    <row r="121" spans="1:6" ht="33.75" customHeight="1">
      <c r="A121" s="26" t="s">
        <v>13</v>
      </c>
      <c r="B121" s="27"/>
      <c r="C121" s="27"/>
      <c r="D121" s="27"/>
      <c r="E121" s="20">
        <f>COUNT(E88:E118)</f>
        <v>9</v>
      </c>
      <c r="F121" s="3"/>
    </row>
    <row r="122" spans="1:6" ht="27.75" customHeight="1">
      <c r="A122" s="28" t="s">
        <v>14</v>
      </c>
      <c r="B122" s="29"/>
      <c r="C122" s="29"/>
      <c r="D122" s="29"/>
      <c r="E122" s="18">
        <f>август!E122+септември!E121</f>
        <v>88</v>
      </c>
      <c r="F122" s="3"/>
    </row>
    <row r="123" spans="1:6" ht="12.75">
      <c r="A123" s="30" t="s">
        <v>8</v>
      </c>
      <c r="B123" s="31"/>
      <c r="C123" s="31"/>
      <c r="D123" s="19"/>
      <c r="E123" s="13">
        <f>AVERAGE(D88:D118)</f>
        <v>43.10809625</v>
      </c>
      <c r="F123" s="3"/>
    </row>
    <row r="124" spans="1:6" ht="12.75" customHeight="1">
      <c r="A124" s="30" t="s">
        <v>15</v>
      </c>
      <c r="B124" s="31"/>
      <c r="C124" s="31"/>
      <c r="D124" s="19"/>
      <c r="E124" s="13">
        <f>E120/274*100</f>
        <v>98.90510948905109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1:D121"/>
    <mergeCell ref="A122:D122"/>
    <mergeCell ref="A123:C123"/>
    <mergeCell ref="A124:C124"/>
    <mergeCell ref="A85:E85"/>
    <mergeCell ref="A86:E86"/>
    <mergeCell ref="A119:C119"/>
    <mergeCell ref="A120:D120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2013-01-21T12:51:03Z</cp:lastPrinted>
  <dcterms:created xsi:type="dcterms:W3CDTF">2006-04-10T12:04:11Z</dcterms:created>
  <dcterms:modified xsi:type="dcterms:W3CDTF">2013-01-22T13:35:24Z</dcterms:modified>
  <cp:category/>
  <cp:version/>
  <cp:contentType/>
  <cp:contentStatus/>
</cp:coreProperties>
</file>